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Sheet1!$A$2:$V$372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<sst xmlns="http://schemas.openxmlformats.org/spreadsheetml/2006/main" count="4609" uniqueCount="1644">
  <si>
    <t>泽普县2024年审批用水计划表</t>
  </si>
  <si>
    <t>序号</t>
  </si>
  <si>
    <t>所属区域</t>
  </si>
  <si>
    <t>所属机井</t>
  </si>
  <si>
    <t>经度</t>
  </si>
  <si>
    <t>纬度</t>
  </si>
  <si>
    <t>机井性质</t>
  </si>
  <si>
    <t>机井编号</t>
  </si>
  <si>
    <t>取水许可证号</t>
  </si>
  <si>
    <t>控制柜编号</t>
  </si>
  <si>
    <t>计划水量</t>
  </si>
  <si>
    <t xml:space="preserve">  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</si>
  <si>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</si>
  <si>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</si>
  <si>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</si>
  <si>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</si>
  <si>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</si>
  <si>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</si>
  <si>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</si>
  <si>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</si>
  <si>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</si>
  <si>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</si>
  <si>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</si>
  <si>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波斯喀木乡（1乡）</t>
  </si>
  <si>
    <t>莎地克·亚生机井</t>
  </si>
  <si>
    <t>77 ° 15'5.04"</t>
  </si>
  <si>
    <t>38 °9'33.59"</t>
  </si>
  <si>
    <t>农业灌溉</t>
  </si>
  <si>
    <t>653124SR01001</t>
  </si>
  <si>
    <t>0.00</t>
  </si>
  <si>
    <t>0.12</t>
  </si>
  <si>
    <t>0.17</t>
  </si>
  <si>
    <t>杜新波机井</t>
  </si>
  <si>
    <t>77 ° 16'33.08"</t>
  </si>
  <si>
    <t>38 °9'45.39"</t>
  </si>
  <si>
    <t>653124SR01002</t>
  </si>
  <si>
    <t>0.13</t>
  </si>
  <si>
    <t>0.11</t>
  </si>
  <si>
    <t>于春机井</t>
  </si>
  <si>
    <t>77 ° 16'28.00"</t>
  </si>
  <si>
    <t>38 °9'54.01"</t>
  </si>
  <si>
    <t>653124SR01003</t>
  </si>
  <si>
    <t>0.60</t>
  </si>
  <si>
    <t>0.20</t>
  </si>
  <si>
    <t>0.90</t>
  </si>
  <si>
    <t>0.40</t>
  </si>
  <si>
    <t>0.23</t>
  </si>
  <si>
    <t>0.45</t>
  </si>
  <si>
    <t>艾力·赛麦尔机井</t>
  </si>
  <si>
    <t>77 ° 15'6.09"</t>
  </si>
  <si>
    <t>38 ° 10'2.49"</t>
  </si>
  <si>
    <t>653124SR01004</t>
  </si>
  <si>
    <t>0.15</t>
  </si>
  <si>
    <t>买买提尼亚孜·拖合提机井</t>
  </si>
  <si>
    <t>77 ° 16'16.79"</t>
  </si>
  <si>
    <t>38 °9'51.40"</t>
  </si>
  <si>
    <t>653124SR01005</t>
  </si>
  <si>
    <t>0.16</t>
  </si>
  <si>
    <t>0.32</t>
  </si>
  <si>
    <t>0.10</t>
  </si>
  <si>
    <t>郭雪梅机井</t>
  </si>
  <si>
    <t>77 ° 16'9.00"</t>
  </si>
  <si>
    <t>38 ° 14'2.50"</t>
  </si>
  <si>
    <t>653124SR01006</t>
  </si>
  <si>
    <t>0.80</t>
  </si>
  <si>
    <t>0.30</t>
  </si>
  <si>
    <t>慕德胜机井</t>
  </si>
  <si>
    <t>77 ° 16'53.19"</t>
  </si>
  <si>
    <t>38 ° 14'7.10"</t>
  </si>
  <si>
    <t>653124SR01007</t>
  </si>
  <si>
    <t>吾买尔·吐鲁甫机井</t>
  </si>
  <si>
    <t>77 ° 16'10.80"</t>
  </si>
  <si>
    <t>38 ° 13'54.17"</t>
  </si>
  <si>
    <t>653124SR01009</t>
  </si>
  <si>
    <t>1.73</t>
  </si>
  <si>
    <t>1.23</t>
  </si>
  <si>
    <t>1.60</t>
  </si>
  <si>
    <t>1.50</t>
  </si>
  <si>
    <t>1.30</t>
  </si>
  <si>
    <t>布合力期·玉苏普机井</t>
  </si>
  <si>
    <t>38 ° 14'16.59"</t>
  </si>
  <si>
    <t>653124SR01010</t>
  </si>
  <si>
    <t>1.20</t>
  </si>
  <si>
    <t>0.04</t>
  </si>
  <si>
    <t>闫永建机井</t>
  </si>
  <si>
    <t>77 ° 15'43.49"</t>
  </si>
  <si>
    <t>38 ° 12'41.10"</t>
  </si>
  <si>
    <t>653124SR01011</t>
  </si>
  <si>
    <t>0.01</t>
  </si>
  <si>
    <t>波斯喀木乡团结村机井</t>
  </si>
  <si>
    <t>77 ° 17'59.59"</t>
  </si>
  <si>
    <t>38 ° 14'50.07"</t>
  </si>
  <si>
    <t>653124SR01012</t>
  </si>
  <si>
    <t>2.30</t>
  </si>
  <si>
    <t>3.20</t>
  </si>
  <si>
    <t>1.02</t>
  </si>
  <si>
    <t>0.61</t>
  </si>
  <si>
    <t>刘远生机井</t>
  </si>
  <si>
    <t>77 ° 13'5.35"</t>
  </si>
  <si>
    <t>38 °9'51.49"</t>
  </si>
  <si>
    <t>653124SR01013</t>
  </si>
  <si>
    <t>0.50</t>
  </si>
  <si>
    <t>张修宪机井</t>
  </si>
  <si>
    <t>77 ° 16'26.00"</t>
  </si>
  <si>
    <t>38 °9'42.00"</t>
  </si>
  <si>
    <t>653124SR01014</t>
  </si>
  <si>
    <t>郑天相机井</t>
  </si>
  <si>
    <t>77 ° 16'26.10"</t>
  </si>
  <si>
    <t>38 °9'41.4"</t>
  </si>
  <si>
    <t>653124SR01015</t>
  </si>
  <si>
    <t>0.33</t>
  </si>
  <si>
    <t>刘昌明机井</t>
  </si>
  <si>
    <t>77 ° 13'41.00"</t>
  </si>
  <si>
    <t>38 ° 11'3.00"</t>
  </si>
  <si>
    <t>653124SR01016</t>
  </si>
  <si>
    <t>2.50</t>
  </si>
  <si>
    <t>0.98</t>
  </si>
  <si>
    <t>0.21</t>
  </si>
  <si>
    <t>吐尔逊尼亚子·沙迪尔机井(微咸水)</t>
  </si>
  <si>
    <t>77 ° 15'19.00"</t>
  </si>
  <si>
    <t>38 ° 11'39.99"</t>
  </si>
  <si>
    <t>653124SR01017</t>
  </si>
  <si>
    <t>0.37</t>
  </si>
  <si>
    <t>泽普县新川果业农民专业合作社机井</t>
  </si>
  <si>
    <t>77 ° 16'31.09"</t>
  </si>
  <si>
    <t>38 ° 13'16.79"</t>
  </si>
  <si>
    <t>653124SR01018</t>
  </si>
  <si>
    <t>1.40</t>
  </si>
  <si>
    <t>阿不力克木·阿卜来提机井</t>
  </si>
  <si>
    <t>77 °23'58.99"</t>
  </si>
  <si>
    <t>38 ° 18'59.00"</t>
  </si>
  <si>
    <t>653124SR01019</t>
  </si>
  <si>
    <t>泽普气象局机井</t>
  </si>
  <si>
    <t>77 ° 14'58.30"</t>
  </si>
  <si>
    <t>38 ° 11'58.99"</t>
  </si>
  <si>
    <t>绿化</t>
  </si>
  <si>
    <t>653124SR01020</t>
  </si>
  <si>
    <t>0.03</t>
  </si>
  <si>
    <t>0.02</t>
  </si>
  <si>
    <t>王洪军机井</t>
  </si>
  <si>
    <t>77 ° 17'59.39"</t>
  </si>
  <si>
    <t>38 ° 14'50.1"</t>
  </si>
  <si>
    <t>653124SR01021</t>
  </si>
  <si>
    <t>0.94</t>
  </si>
  <si>
    <t>阿布力克木·买买提依明机井</t>
  </si>
  <si>
    <t>77 ° 18'37.00"</t>
  </si>
  <si>
    <t>38 ° 10'47.49"</t>
  </si>
  <si>
    <t>653124SR01022</t>
  </si>
  <si>
    <t>阿不力米提·阿不力克木机井</t>
  </si>
  <si>
    <t>77 ° 17'6.20"</t>
  </si>
  <si>
    <t>38 ° 14'48.3"</t>
  </si>
  <si>
    <t>653124SR01023</t>
  </si>
  <si>
    <t>阿不杜凯尤木·库地来提机井</t>
  </si>
  <si>
    <t>77 ° 17'12.36"</t>
  </si>
  <si>
    <t>38 ° 14'56.36"</t>
  </si>
  <si>
    <t>653124SR01024</t>
  </si>
  <si>
    <t>0.69</t>
  </si>
  <si>
    <t>0.77</t>
  </si>
  <si>
    <t>邓贤治机井</t>
  </si>
  <si>
    <t>77 ° 15'51.12"</t>
  </si>
  <si>
    <t>38 °9'36"</t>
  </si>
  <si>
    <t>鱼塘养殖</t>
  </si>
  <si>
    <t>653124SR01025</t>
  </si>
  <si>
    <t>0.88</t>
  </si>
  <si>
    <t>喀什丛林牧业有限公司（1乡养殖点）机井</t>
  </si>
  <si>
    <t>77 ° 15'54"</t>
  </si>
  <si>
    <t>38 ° 13'45.99"</t>
  </si>
  <si>
    <t>禽兽养殖</t>
  </si>
  <si>
    <t>653124SR01026</t>
  </si>
  <si>
    <t>陈艳琳机井</t>
  </si>
  <si>
    <t>77 ° 15'52.99"</t>
  </si>
  <si>
    <t>38 ° 13'46.99"</t>
  </si>
  <si>
    <t>653124SR01027</t>
  </si>
  <si>
    <t>于秀华机井</t>
  </si>
  <si>
    <t>77 ° 17'22.59"</t>
  </si>
  <si>
    <t>38 ° 14'45.89"</t>
  </si>
  <si>
    <t>653124SR01028</t>
  </si>
  <si>
    <t>0.24</t>
  </si>
  <si>
    <t>邵德生机井</t>
  </si>
  <si>
    <t>77 ° 16'4.99"</t>
  </si>
  <si>
    <t>38 ° 13'48"</t>
  </si>
  <si>
    <t>653124SR01029</t>
  </si>
  <si>
    <t>2.00</t>
  </si>
  <si>
    <t>0.31</t>
  </si>
  <si>
    <t>周孟强机井</t>
  </si>
  <si>
    <t>77 ° 15'50.00"</t>
  </si>
  <si>
    <t>653124SR01030</t>
  </si>
  <si>
    <t>艾尔肯·阿布都拉机井</t>
  </si>
  <si>
    <t>77 ° 15'36.20"</t>
  </si>
  <si>
    <t>38 ° 11'39.3"</t>
  </si>
  <si>
    <t>653124SR01031</t>
  </si>
  <si>
    <t>0.14</t>
  </si>
  <si>
    <t>0.07</t>
  </si>
  <si>
    <t>黄晓琴机井</t>
  </si>
  <si>
    <t>77 ° 16'30.9"</t>
  </si>
  <si>
    <t>38 ° 11'42.50"</t>
  </si>
  <si>
    <t>653124SR01032</t>
  </si>
  <si>
    <t>1.70</t>
  </si>
  <si>
    <t>2.40</t>
  </si>
  <si>
    <t>王夫圆机井</t>
  </si>
  <si>
    <t>77 ° 16'44.36"</t>
  </si>
  <si>
    <t>38 ° 11'52.36"</t>
  </si>
  <si>
    <t>653124SR01033</t>
  </si>
  <si>
    <t>0.44</t>
  </si>
  <si>
    <t>李和坪机井</t>
  </si>
  <si>
    <t>77 ° 16'39.99"</t>
  </si>
  <si>
    <t>38 ° 11'59.63"</t>
  </si>
  <si>
    <t>653124SR01034</t>
  </si>
  <si>
    <t>公安局叶河桥检查站机井</t>
  </si>
  <si>
    <t>77 ° 16'14.90"</t>
  </si>
  <si>
    <t>38 ° 11'55.27"</t>
  </si>
  <si>
    <t>653124SR01035</t>
  </si>
  <si>
    <t>0.08</t>
  </si>
  <si>
    <t>波斯喀木乡中心小学机井</t>
  </si>
  <si>
    <t>77 ° 15'41.69"</t>
  </si>
  <si>
    <t>38 ° 12'8.70"</t>
  </si>
  <si>
    <t>653124SR01036</t>
  </si>
  <si>
    <t>泽普县金湖杨种业有限公司1号机井</t>
  </si>
  <si>
    <t>77 ° 17'49.49"</t>
  </si>
  <si>
    <t>38 ° 14'20.61"</t>
  </si>
  <si>
    <t>653124SR01037</t>
  </si>
  <si>
    <t>4.50</t>
  </si>
  <si>
    <t>5.60</t>
  </si>
  <si>
    <t>泽普县金湖杨种业有限公司2号机井</t>
  </si>
  <si>
    <t>77 ° 18'11.31"</t>
  </si>
  <si>
    <t>38 ° 14'19.64"</t>
  </si>
  <si>
    <t>653124SR01038</t>
  </si>
  <si>
    <t>3.60</t>
  </si>
  <si>
    <t>6.30</t>
  </si>
  <si>
    <t>2.60</t>
  </si>
  <si>
    <t>2.55</t>
  </si>
  <si>
    <t>泽普县金湖杨种业有限公司3号机井</t>
  </si>
  <si>
    <t>77 ° 18'15.28"</t>
  </si>
  <si>
    <t>38 ° 14'14.01"</t>
  </si>
  <si>
    <t>653124SR01039</t>
  </si>
  <si>
    <t>泽普县金湖杨种业有限公司机井</t>
  </si>
  <si>
    <t>77 ° 18'14.25"</t>
  </si>
  <si>
    <t>38 ° 14'18.53"</t>
  </si>
  <si>
    <t>653124SR01040</t>
  </si>
  <si>
    <t>2.35</t>
  </si>
  <si>
    <t>泽普县住房和城乡建设局机井</t>
  </si>
  <si>
    <t>77 ° 15'35.51"</t>
  </si>
  <si>
    <t>38 ° 12'10.67"</t>
  </si>
  <si>
    <t>653124SR01041</t>
  </si>
  <si>
    <t>77 ° 16'28.80"</t>
  </si>
  <si>
    <t>38 ° 11'46.5"</t>
  </si>
  <si>
    <t>653124SR01042</t>
  </si>
  <si>
    <t>77 ° 17'54.87"</t>
  </si>
  <si>
    <t>38 ° 10'48.60"</t>
  </si>
  <si>
    <t>653124SR01043</t>
  </si>
  <si>
    <t>3.40</t>
  </si>
  <si>
    <t>泽普镇</t>
  </si>
  <si>
    <t>泽普县金湖杨供排水有限责任公司备用井</t>
  </si>
  <si>
    <t>77 ° 15'18.30"</t>
  </si>
  <si>
    <t>38 ° 11'21.68"</t>
  </si>
  <si>
    <t>城市生活备用井</t>
  </si>
  <si>
    <t>653124SR泽镇001</t>
  </si>
  <si>
    <t>77 ° 15'20.19"</t>
  </si>
  <si>
    <t>38 ° 10'46.59"</t>
  </si>
  <si>
    <t>653124SR泽镇002</t>
  </si>
  <si>
    <t>653124SR泽镇003</t>
  </si>
  <si>
    <t>泽普县住房和城乡建设局机井(微咸水)</t>
  </si>
  <si>
    <t>77 ° 16'48.39"</t>
  </si>
  <si>
    <t>38 ° 11'0.70"</t>
  </si>
  <si>
    <t>653124SR泽镇004</t>
  </si>
  <si>
    <t>77 ° 16'5.49"</t>
  </si>
  <si>
    <t>38 ° 11'41.1"</t>
  </si>
  <si>
    <t>653124SR泽镇005</t>
  </si>
  <si>
    <t>77 ° 15'16.99"</t>
  </si>
  <si>
    <t>38 ° 11'20.00"</t>
  </si>
  <si>
    <t>653124SR泽镇006</t>
  </si>
  <si>
    <t>77 ° 15'5.79"</t>
  </si>
  <si>
    <t>38 ° 10'42.20"</t>
  </si>
  <si>
    <t>653124SR泽镇007</t>
  </si>
  <si>
    <t>77 ° 15'28.09"</t>
  </si>
  <si>
    <t>38 ° 11'34.50"</t>
  </si>
  <si>
    <t>653124SR泽镇008</t>
  </si>
  <si>
    <t>77 ° 15'13.29"</t>
  </si>
  <si>
    <t>38 ° 10'45.3"</t>
  </si>
  <si>
    <t>653124SR泽镇009</t>
  </si>
  <si>
    <t>77 ° 15'19.60"</t>
  </si>
  <si>
    <t>38 ° 11'2.72"</t>
  </si>
  <si>
    <t>653124SR泽镇010</t>
  </si>
  <si>
    <t>4.40</t>
  </si>
  <si>
    <t>77 ° 15'43.99"</t>
  </si>
  <si>
    <t>38 ° 10'41.99"</t>
  </si>
  <si>
    <t>653124SR泽镇011</t>
  </si>
  <si>
    <t>4.00</t>
  </si>
  <si>
    <t>77 ° 15'19.57"</t>
  </si>
  <si>
    <t>38 ° 11'15.35"</t>
  </si>
  <si>
    <t>653124SR泽镇012</t>
  </si>
  <si>
    <t>77 ° 15'49.45"</t>
  </si>
  <si>
    <t>38 ° 10'40.72"</t>
  </si>
  <si>
    <t>653124SR泽镇013</t>
  </si>
  <si>
    <t>泽普县金湖杨供排水有限责任公司机备用井</t>
  </si>
  <si>
    <t>77 ° 15'10.00"</t>
  </si>
  <si>
    <t>38 ° 11'13.99"</t>
  </si>
  <si>
    <t>653124SR泽镇014</t>
  </si>
  <si>
    <t>纺纱厂机井</t>
  </si>
  <si>
    <t>77 ° 16'40.97"</t>
  </si>
  <si>
    <t>38 ° 10'50.70"</t>
  </si>
  <si>
    <t>生产</t>
  </si>
  <si>
    <t>653124SR泽镇016</t>
  </si>
  <si>
    <t>1.10</t>
  </si>
  <si>
    <t>依玛乡（2乡）</t>
  </si>
  <si>
    <t>2乡中心小学机井</t>
  </si>
  <si>
    <t>77 °20'11.42"</t>
  </si>
  <si>
    <t>38 ° 1'25.93"</t>
  </si>
  <si>
    <t>653124SR02001</t>
  </si>
  <si>
    <t>努尔买提·合加买提机井</t>
  </si>
  <si>
    <t>77 °22'5.81"</t>
  </si>
  <si>
    <t>38 ° 18'0.22"</t>
  </si>
  <si>
    <t>653124SR02002</t>
  </si>
  <si>
    <t>2.57</t>
  </si>
  <si>
    <t>2.92</t>
  </si>
  <si>
    <t>2.08</t>
  </si>
  <si>
    <t>吐鲁浦·巴吾顿机井(微咸水)</t>
  </si>
  <si>
    <t>77 °22'45.53"</t>
  </si>
  <si>
    <t>38 ° 18'19.01"</t>
  </si>
  <si>
    <t>653124SR02003</t>
  </si>
  <si>
    <t>阿布都艾尼·吐孙机井</t>
  </si>
  <si>
    <t>77 °24'3.36"</t>
  </si>
  <si>
    <t>38 ° 17'16.23"</t>
  </si>
  <si>
    <t>653124SR02004</t>
  </si>
  <si>
    <t>2.47</t>
  </si>
  <si>
    <t>吾普尔·沙迪尔机井</t>
  </si>
  <si>
    <t>77 °24'12.79"</t>
  </si>
  <si>
    <t>38 ° 17'17.24"</t>
  </si>
  <si>
    <t>653124SR02005</t>
  </si>
  <si>
    <t>买买提·吐孙机井(微咸水)</t>
  </si>
  <si>
    <t>77 °25'56.42"</t>
  </si>
  <si>
    <t>38 ° 18'3.16"</t>
  </si>
  <si>
    <t>653124SR02006</t>
  </si>
  <si>
    <t>0.36</t>
  </si>
  <si>
    <t>努尔买提·色买提机井(微咸水)</t>
  </si>
  <si>
    <t>77 °25'53.15"</t>
  </si>
  <si>
    <t>38 ° 18'13.15"</t>
  </si>
  <si>
    <t>653124SR02007</t>
  </si>
  <si>
    <t>肉孜买提·吾斯曼机井(微咸水)</t>
  </si>
  <si>
    <t>77 °25'58.59"</t>
  </si>
  <si>
    <t>38 ° 18'9.34"</t>
  </si>
  <si>
    <t>653124SR02008</t>
  </si>
  <si>
    <t>0.62</t>
  </si>
  <si>
    <t>0.55</t>
  </si>
  <si>
    <t>阿布力米提·沙地尔机井</t>
  </si>
  <si>
    <t>77 °26'14.90"</t>
  </si>
  <si>
    <t>38 ° 18'17.45"</t>
  </si>
  <si>
    <t>653124SR02009</t>
  </si>
  <si>
    <t>热孜克·亚库普机井</t>
  </si>
  <si>
    <t>77 °25'48.29"</t>
  </si>
  <si>
    <t>38 ° 18'22.90"</t>
  </si>
  <si>
    <t>653124SR02010</t>
  </si>
  <si>
    <t>0.92</t>
  </si>
  <si>
    <t>依比力·托合尼牙子机井</t>
  </si>
  <si>
    <t>77 °22'58.96"</t>
  </si>
  <si>
    <t>38 ° 17'24.69"</t>
  </si>
  <si>
    <t>653124SR02011</t>
  </si>
  <si>
    <t>杜全福机井</t>
  </si>
  <si>
    <t>77 ° 18'52.99"</t>
  </si>
  <si>
    <t>38 ° 14'20.00"</t>
  </si>
  <si>
    <t>653124SR02012</t>
  </si>
  <si>
    <t>达吾提·热孜克机井</t>
  </si>
  <si>
    <t>77 °24'41.50"</t>
  </si>
  <si>
    <t>38 ° 16'19.00"</t>
  </si>
  <si>
    <t>653124SR02014</t>
  </si>
  <si>
    <t>徐华世机井</t>
  </si>
  <si>
    <t>77 °25'3.51"</t>
  </si>
  <si>
    <t>38 ° 16'20.36"</t>
  </si>
  <si>
    <t>653124SR02015</t>
  </si>
  <si>
    <t>阿布杜萨买提·阿布都萨迪克机井</t>
  </si>
  <si>
    <t>77 °22'31.96"</t>
  </si>
  <si>
    <t>38 ° 17'32.76"</t>
  </si>
  <si>
    <t>653124SR02016</t>
  </si>
  <si>
    <t>阿迪力·萨蒂尔机井</t>
  </si>
  <si>
    <t>77 ° 18'33.56"</t>
  </si>
  <si>
    <t>38 ° 14'55.84"</t>
  </si>
  <si>
    <t>653124SR02017</t>
  </si>
  <si>
    <t>阿布来还提·沙地尔机井</t>
  </si>
  <si>
    <t>77 °23'59.32"</t>
  </si>
  <si>
    <t>38 ° 16'49.89"</t>
  </si>
  <si>
    <t>653124SR02018</t>
  </si>
  <si>
    <t>依比拉·托合提库完机井(微咸水)</t>
  </si>
  <si>
    <t>77 °24'3.35"</t>
  </si>
  <si>
    <t>38 ° 16'49.94"</t>
  </si>
  <si>
    <t>653124SR02019</t>
  </si>
  <si>
    <t>托合提·赛买提机井</t>
  </si>
  <si>
    <t>77 °21'23.41"</t>
  </si>
  <si>
    <t>38 ° 1'18.71"</t>
  </si>
  <si>
    <t>653124SR02020</t>
  </si>
  <si>
    <t>0.06</t>
  </si>
  <si>
    <t>艾克拜尔·库尔班机井</t>
  </si>
  <si>
    <t>77 °24'16.25"</t>
  </si>
  <si>
    <t>38 ° 16'6.98"</t>
  </si>
  <si>
    <t>653124SR02021</t>
  </si>
  <si>
    <t>1.00</t>
  </si>
  <si>
    <t>吐尔洪·买托合提机井</t>
  </si>
  <si>
    <t>77 °21'47.14"</t>
  </si>
  <si>
    <t>38 ° 12'50.76"</t>
  </si>
  <si>
    <t>653124SR02022</t>
  </si>
  <si>
    <t>吐尔孙买买提·尼牙孜机井(微咸水)</t>
  </si>
  <si>
    <t>77 °25'30.08"</t>
  </si>
  <si>
    <t>38 ° 17'32.88"</t>
  </si>
  <si>
    <t>653124SR02023</t>
  </si>
  <si>
    <t>0.58</t>
  </si>
  <si>
    <t>吐孙江·买买提(微咸水)</t>
  </si>
  <si>
    <t>77 °22'40.36"</t>
  </si>
  <si>
    <t>38 ° 13'58.66"</t>
  </si>
  <si>
    <t>653124SR02024</t>
  </si>
  <si>
    <t>张文堂机井</t>
  </si>
  <si>
    <t>77 ° 18'46.20"</t>
  </si>
  <si>
    <t>38 ° 13'8.32"</t>
  </si>
  <si>
    <t>653124SR02025</t>
  </si>
  <si>
    <t>张玺机井</t>
  </si>
  <si>
    <t>77 ° 18'53.19"</t>
  </si>
  <si>
    <t>38 ° 14'4.85"</t>
  </si>
  <si>
    <t>653124SR02026</t>
  </si>
  <si>
    <t>张玺（热孜克·依孜孜）机井</t>
  </si>
  <si>
    <t>77 ° 19'59.03"</t>
  </si>
  <si>
    <t>38 ° 14'43.87"</t>
  </si>
  <si>
    <t>653124SR02027</t>
  </si>
  <si>
    <t>杨春才2乡10村4组1#机井</t>
  </si>
  <si>
    <t>77 °23'7.95"</t>
  </si>
  <si>
    <t>38 ° 15'55.95"</t>
  </si>
  <si>
    <t>653124SR02028</t>
  </si>
  <si>
    <t>0.93</t>
  </si>
  <si>
    <t>杨春才2乡10村4组2#机井</t>
  </si>
  <si>
    <t>77 °23'11.07"</t>
  </si>
  <si>
    <t>38 ° 15'46.72"</t>
  </si>
  <si>
    <t>653124SR02029</t>
  </si>
  <si>
    <t>程从义（郭喜江）机井</t>
  </si>
  <si>
    <t>77 °23'15.20"</t>
  </si>
  <si>
    <t>38 ° 16'0.36"</t>
  </si>
  <si>
    <t>653124SR02030</t>
  </si>
  <si>
    <t>0.18</t>
  </si>
  <si>
    <t>努尔买买提·吾斯曼2乡12村7组机井</t>
  </si>
  <si>
    <t>77 °23'25.00"</t>
  </si>
  <si>
    <t>38 ° 15'55.00"</t>
  </si>
  <si>
    <t>653124SR02031</t>
  </si>
  <si>
    <t>王洪军2乡14村3组机井</t>
  </si>
  <si>
    <t>77 ° 18'12.13"</t>
  </si>
  <si>
    <t>38 ° 14'54.85"</t>
  </si>
  <si>
    <t>653124SR02032</t>
  </si>
  <si>
    <t>1.32</t>
  </si>
  <si>
    <t>陈克和2乡16村开发区1#机井</t>
  </si>
  <si>
    <t>77 °23'36.92"</t>
  </si>
  <si>
    <t>38 ° 18'56.69"</t>
  </si>
  <si>
    <t>653124SR02033</t>
  </si>
  <si>
    <t>陈克和2乡16村开发区2#机井</t>
  </si>
  <si>
    <t>77 °23'46.50"</t>
  </si>
  <si>
    <t>38 ° 18'43.80"</t>
  </si>
  <si>
    <t>653124SR02034</t>
  </si>
  <si>
    <t>开发区2#机井</t>
  </si>
  <si>
    <t>77 °23'57.45"</t>
  </si>
  <si>
    <t>38 ° 18'48.72"</t>
  </si>
  <si>
    <t>653124SR02035</t>
  </si>
  <si>
    <t>2.23</t>
  </si>
  <si>
    <t>0.27</t>
  </si>
  <si>
    <t>开发区1#（张胜勇）机井</t>
  </si>
  <si>
    <t>77 °23'40.72"</t>
  </si>
  <si>
    <t>38 ° 18'56.36"</t>
  </si>
  <si>
    <t>653124SR02036</t>
  </si>
  <si>
    <t>1.72</t>
  </si>
  <si>
    <t>董延锋机井</t>
  </si>
  <si>
    <t>77 °23'43.98"</t>
  </si>
  <si>
    <t>38 ° 14'59.43"</t>
  </si>
  <si>
    <t>653124SR02037</t>
  </si>
  <si>
    <t>汉族队（2乡）杜全虎1#机井</t>
  </si>
  <si>
    <t>77 ° 19'7.38"</t>
  </si>
  <si>
    <t>38 ° 14'15.77"</t>
  </si>
  <si>
    <t>653124SR02038</t>
  </si>
  <si>
    <t>2.80</t>
  </si>
  <si>
    <t>汉族队（2乡）杜全虎2#机井</t>
  </si>
  <si>
    <t>77 ° 19'8.49"</t>
  </si>
  <si>
    <t>38 ° 14'28.40"</t>
  </si>
  <si>
    <t>653124SR02039</t>
  </si>
  <si>
    <t>2乡扎花厂机井</t>
  </si>
  <si>
    <t>77 ° 19'57.56"</t>
  </si>
  <si>
    <t>38 ° 14'25.41"</t>
  </si>
  <si>
    <t>653124SR02040</t>
  </si>
  <si>
    <t>粮站机井</t>
  </si>
  <si>
    <t>77 ° 19'51.33"</t>
  </si>
  <si>
    <t>38 ° 14'37.03"</t>
  </si>
  <si>
    <t>653124SR02041</t>
  </si>
  <si>
    <t>古勒巴格乡（3乡）</t>
  </si>
  <si>
    <t>阿布都热西提·瓦依提机井(微咸水)</t>
  </si>
  <si>
    <t>77 °27'3.43"</t>
  </si>
  <si>
    <t>38 ° 16'32.39"</t>
  </si>
  <si>
    <t>653124SR03001</t>
  </si>
  <si>
    <t>1.15</t>
  </si>
  <si>
    <t>0.85</t>
  </si>
  <si>
    <t>0.05</t>
  </si>
  <si>
    <t>买买提依明·吐尔孙机井</t>
  </si>
  <si>
    <t>77 °29'11.46"</t>
  </si>
  <si>
    <t>38 ° 16'42.40"</t>
  </si>
  <si>
    <t>653124SR03002</t>
  </si>
  <si>
    <t>亚森·热孜克机井</t>
  </si>
  <si>
    <t>77 °29'8.27"</t>
  </si>
  <si>
    <t>38 ° 16'16.92"</t>
  </si>
  <si>
    <t>653124SR03003</t>
  </si>
  <si>
    <t>0.35</t>
  </si>
  <si>
    <t>肉孜·阿吾提机井</t>
  </si>
  <si>
    <t>77 °28'14.23"</t>
  </si>
  <si>
    <t>38 ° 16'32.01"</t>
  </si>
  <si>
    <t>653124SR03004</t>
  </si>
  <si>
    <t>0.54</t>
  </si>
  <si>
    <t>4.60</t>
  </si>
  <si>
    <t>依孜比拉·买买提机井</t>
  </si>
  <si>
    <t>77 °26'8.66"</t>
  </si>
  <si>
    <t>38 ° 14'35.57"</t>
  </si>
  <si>
    <t>653124SR03005</t>
  </si>
  <si>
    <t>0.81</t>
  </si>
  <si>
    <t>努尔东尼·依明机井</t>
  </si>
  <si>
    <t>77 ° 19'41.86"</t>
  </si>
  <si>
    <t>38 ° 11'52.32"</t>
  </si>
  <si>
    <t>653124SR03006</t>
  </si>
  <si>
    <t>0.96</t>
  </si>
  <si>
    <t>努尔买买提·阿布拉机井(微咸水)</t>
  </si>
  <si>
    <t>77 ° 19'38.90"</t>
  </si>
  <si>
    <t>38 ° 11'47.63"</t>
  </si>
  <si>
    <t>653124SR03007</t>
  </si>
  <si>
    <t>图鲁普·卡马力机井</t>
  </si>
  <si>
    <t>77 ° 18'15.08"</t>
  </si>
  <si>
    <t>38 ° 12'10.50"</t>
  </si>
  <si>
    <t>653124SR03008</t>
  </si>
  <si>
    <t>常志爽机井</t>
  </si>
  <si>
    <t>77 °20'38.52"</t>
  </si>
  <si>
    <t>38 ° 11'52.01"</t>
  </si>
  <si>
    <t>653124SR03009</t>
  </si>
  <si>
    <t>阿卜杜克热木·阿卜力克木机井</t>
  </si>
  <si>
    <t>77 °20'55.52"</t>
  </si>
  <si>
    <t>38 ° 11'33.81"</t>
  </si>
  <si>
    <t>653124SR03010</t>
  </si>
  <si>
    <t>阿不都如苏力·吐尔逊机井</t>
  </si>
  <si>
    <t>77 °21'19.04"</t>
  </si>
  <si>
    <t>38 ° 10'29.49"</t>
  </si>
  <si>
    <t>653124SR03011</t>
  </si>
  <si>
    <t>高林丽机井</t>
  </si>
  <si>
    <t>77 °21'19.19"</t>
  </si>
  <si>
    <t>38 ° 10'31.16"</t>
  </si>
  <si>
    <t>653124SR03012</t>
  </si>
  <si>
    <t>雷旭东机井</t>
  </si>
  <si>
    <t>77 °21'13.96"</t>
  </si>
  <si>
    <t>38 ° 10'41.85"</t>
  </si>
  <si>
    <t>653124SR03014</t>
  </si>
  <si>
    <t>梁树玉机井</t>
  </si>
  <si>
    <t>77 °24'24.09"</t>
  </si>
  <si>
    <t>38 ° 11'51.11"</t>
  </si>
  <si>
    <t>653124SR03015</t>
  </si>
  <si>
    <t>吐尔洪·热吾提机井</t>
  </si>
  <si>
    <t>77 °22'41.28"</t>
  </si>
  <si>
    <t>38 ° 11'40.59"</t>
  </si>
  <si>
    <t>653124SR03016</t>
  </si>
  <si>
    <t>曾县智1号机井</t>
  </si>
  <si>
    <t>77 ° 14'29.08"</t>
  </si>
  <si>
    <t>38 °6'42.90"</t>
  </si>
  <si>
    <t>653124SR03017</t>
  </si>
  <si>
    <t>玉苏普卡迪尔·吾布力机井(微咸水)</t>
  </si>
  <si>
    <t>77 °24'7.57"</t>
  </si>
  <si>
    <t>38 ° 12'0.78"</t>
  </si>
  <si>
    <t>653124SR03018</t>
  </si>
  <si>
    <t>买买提·热西提机井</t>
  </si>
  <si>
    <t>77 °24'24.10"</t>
  </si>
  <si>
    <t>653124SR03019</t>
  </si>
  <si>
    <t>1.90</t>
  </si>
  <si>
    <t>吐尔逊·热吾提机井</t>
  </si>
  <si>
    <t>77 °25'21.84"</t>
  </si>
  <si>
    <t>38 ° 11'10.37"</t>
  </si>
  <si>
    <t>653124SR03020</t>
  </si>
  <si>
    <t>托合提·库尼亚孜机井</t>
  </si>
  <si>
    <t>77 °24'13.52"</t>
  </si>
  <si>
    <t>38 ° 11'19.17"</t>
  </si>
  <si>
    <t>653124SR03021</t>
  </si>
  <si>
    <t>1.07</t>
  </si>
  <si>
    <t>杜瑞机井</t>
  </si>
  <si>
    <t>77 °21'15.72"</t>
  </si>
  <si>
    <t>38 °9'38.26"</t>
  </si>
  <si>
    <t>653124SR03023</t>
  </si>
  <si>
    <t>1.38</t>
  </si>
  <si>
    <t>曾县智2机井</t>
  </si>
  <si>
    <t>77 °21'0.69"</t>
  </si>
  <si>
    <t>38 °9'34.09"</t>
  </si>
  <si>
    <t>653124SR03024</t>
  </si>
  <si>
    <t>牛超杰1号机井</t>
  </si>
  <si>
    <t>77 °20'48.80"</t>
  </si>
  <si>
    <t>38 °9'28.47"</t>
  </si>
  <si>
    <t>653124SR03025</t>
  </si>
  <si>
    <t>0.09</t>
  </si>
  <si>
    <t>3农业农村局金胡杨畜牧兽粮食繁育中心</t>
  </si>
  <si>
    <t>77 °22'1.31"</t>
  </si>
  <si>
    <t>38 °9'19.78"</t>
  </si>
  <si>
    <t>653124SR03026</t>
  </si>
  <si>
    <t>0.52</t>
  </si>
  <si>
    <t>阿迪力·热孜克机井</t>
  </si>
  <si>
    <t>77 °24'15.37"</t>
  </si>
  <si>
    <t>38 ° 11'43.53"</t>
  </si>
  <si>
    <t>653124SR03027</t>
  </si>
  <si>
    <t>1.29</t>
  </si>
  <si>
    <t>何登华（王小华）1号井</t>
  </si>
  <si>
    <t>653124SR03028</t>
  </si>
  <si>
    <t>何登华（王波）2号井</t>
  </si>
  <si>
    <t>77 °24'40.59"</t>
  </si>
  <si>
    <t>38 ° 12'25.44"</t>
  </si>
  <si>
    <t>653124SR03029</t>
  </si>
  <si>
    <t>何登华（杨广六）3号井</t>
  </si>
  <si>
    <t>653124SR03030</t>
  </si>
  <si>
    <t>何登华（杨广六）4号井</t>
  </si>
  <si>
    <t>77 °24'41.05"</t>
  </si>
  <si>
    <t>38 ° 12'24.44"</t>
  </si>
  <si>
    <t>653124SR03031</t>
  </si>
  <si>
    <t>学校地（王文建）机井</t>
  </si>
  <si>
    <t>77 °24'54.91"</t>
  </si>
  <si>
    <t>38 ° 11'18.13"</t>
  </si>
  <si>
    <t>653124SR03032</t>
  </si>
  <si>
    <t>王文建机井</t>
  </si>
  <si>
    <t>77 °25'31.72"</t>
  </si>
  <si>
    <t>38 ° 11'48.41"</t>
  </si>
  <si>
    <t>653124SR03033</t>
  </si>
  <si>
    <t>热孜克·艾买提机井</t>
  </si>
  <si>
    <t>77 °24'44.92"</t>
  </si>
  <si>
    <t>38 ° 11'53.95"</t>
  </si>
  <si>
    <t>653124SR03034</t>
  </si>
  <si>
    <t>姜敏娜（吐尔逊·亚森）机井</t>
  </si>
  <si>
    <t>77 °25'24.67"</t>
  </si>
  <si>
    <t>38 ° 11'52.17"</t>
  </si>
  <si>
    <t>653124SR03035</t>
  </si>
  <si>
    <t>金胡杨牧业有限公司（张建玲）1机井</t>
  </si>
  <si>
    <t>77 °22'26.67"</t>
  </si>
  <si>
    <t>38 °9'26.48"</t>
  </si>
  <si>
    <t>653124SR03036</t>
  </si>
  <si>
    <t>2.90</t>
  </si>
  <si>
    <t>1.91</t>
  </si>
  <si>
    <t>3乡粮食所机井</t>
  </si>
  <si>
    <t>77 °21'19.63"</t>
  </si>
  <si>
    <t>38 ° 11'42.38"</t>
  </si>
  <si>
    <t>653124SR03037</t>
  </si>
  <si>
    <t>李才英机井</t>
  </si>
  <si>
    <t>77 °20'55.12"</t>
  </si>
  <si>
    <t>38 °9'33.27"</t>
  </si>
  <si>
    <t>653124SR03038</t>
  </si>
  <si>
    <t>2.19</t>
  </si>
  <si>
    <t>牛朝杰2号机井</t>
  </si>
  <si>
    <t>77 °21'18.38"</t>
  </si>
  <si>
    <t>38 °9'51.54"</t>
  </si>
  <si>
    <t>653124SR03039</t>
  </si>
  <si>
    <t>0.70</t>
  </si>
  <si>
    <t>李静机井</t>
  </si>
  <si>
    <t>77 °20'45.15"</t>
  </si>
  <si>
    <t>38 °9'26.97"</t>
  </si>
  <si>
    <t>653124SR03040</t>
  </si>
  <si>
    <t>0.87</t>
  </si>
  <si>
    <t>杨映国机井</t>
  </si>
  <si>
    <t>77 °20'54.47"</t>
  </si>
  <si>
    <t>38 °9'29.31"</t>
  </si>
  <si>
    <t>653124SR03041</t>
  </si>
  <si>
    <t>茹金保机井</t>
  </si>
  <si>
    <t>77 °20'27.97"</t>
  </si>
  <si>
    <t>38 ° 10'12.61"</t>
  </si>
  <si>
    <t>653124SR03042</t>
  </si>
  <si>
    <t>王贵川1号</t>
  </si>
  <si>
    <t>77 °20'36.90"</t>
  </si>
  <si>
    <t>38 °9'40.16"</t>
  </si>
  <si>
    <t>653124SR03043</t>
  </si>
  <si>
    <t>王贵川2号</t>
  </si>
  <si>
    <t>77 °20'28.07"</t>
  </si>
  <si>
    <t>38 °9'11.53"</t>
  </si>
  <si>
    <t>653124SR03044</t>
  </si>
  <si>
    <t>阿布都克热木·图鲁普机井(微咸水)</t>
  </si>
  <si>
    <t>77 °26'24.20"</t>
  </si>
  <si>
    <t>38 ° 12'3.29"</t>
  </si>
  <si>
    <t>653124SR03045</t>
  </si>
  <si>
    <t>吐鲁甫·恰瓦机井(微咸水)</t>
  </si>
  <si>
    <t>77 °26'32.39"</t>
  </si>
  <si>
    <t>38 ° 12'31.16"</t>
  </si>
  <si>
    <t>653124SR03046</t>
  </si>
  <si>
    <t>努尔·库尔班机井(微咸水)</t>
  </si>
  <si>
    <t>77 °26'58.59"</t>
  </si>
  <si>
    <t>38 ° 12'41.50"</t>
  </si>
  <si>
    <t>653124SR03047</t>
  </si>
  <si>
    <t>李万泉机井(微咸水)</t>
  </si>
  <si>
    <t>77 °26'41.16"</t>
  </si>
  <si>
    <t>38 ° 13'54.31"</t>
  </si>
  <si>
    <t>653124SR03048</t>
  </si>
  <si>
    <t>0.26</t>
  </si>
  <si>
    <t>泽普县景区管委会湿地公园机井</t>
  </si>
  <si>
    <t>77 °24'27.91"</t>
  </si>
  <si>
    <t>38 ° 13'33.68"</t>
  </si>
  <si>
    <t>653124SR03049</t>
  </si>
  <si>
    <t>木亚买提·热吾提机井</t>
  </si>
  <si>
    <t>77 °25'42.56"</t>
  </si>
  <si>
    <t>38 ° 14'35.03"</t>
  </si>
  <si>
    <t>653124SR03050</t>
  </si>
  <si>
    <t>吐尔孙·托合提机井</t>
  </si>
  <si>
    <t>77 °24'51.13"</t>
  </si>
  <si>
    <t>38 ° 14'53.68"</t>
  </si>
  <si>
    <t>653124SR03051</t>
  </si>
  <si>
    <t>买买提·阿依甫机井</t>
  </si>
  <si>
    <t>77 °25'41.19"</t>
  </si>
  <si>
    <t>38 ° 15'22.23"</t>
  </si>
  <si>
    <t>653124SR03052</t>
  </si>
  <si>
    <t>阿布拉·买买提机井</t>
  </si>
  <si>
    <t>77 °25'50.52"</t>
  </si>
  <si>
    <t>38 ° 16'9.68"</t>
  </si>
  <si>
    <t>653124SR03053</t>
  </si>
  <si>
    <t>托合提·托合提买提机井</t>
  </si>
  <si>
    <t>653124SR03054</t>
  </si>
  <si>
    <t>李炳辉（1号井）机井</t>
  </si>
  <si>
    <t>77 °25'33.00"</t>
  </si>
  <si>
    <t>38 ° 15'36.29"</t>
  </si>
  <si>
    <t>653124SR03055</t>
  </si>
  <si>
    <t>李炳辉（2号井）机井</t>
  </si>
  <si>
    <t>38 ° 15'36.08"</t>
  </si>
  <si>
    <t>653124SR03056</t>
  </si>
  <si>
    <t>0.43</t>
  </si>
  <si>
    <t>李炳辉（3号井）机井</t>
  </si>
  <si>
    <t>38 ° 15'36.38"</t>
  </si>
  <si>
    <t>653124SR03057</t>
  </si>
  <si>
    <t>田鑫机井(微咸水)</t>
  </si>
  <si>
    <t>77 °26'20.27"</t>
  </si>
  <si>
    <t>38 ° 14'39.08"</t>
  </si>
  <si>
    <t>653124SR03058</t>
  </si>
  <si>
    <t>0.59</t>
  </si>
  <si>
    <t>阿不都瓦依提·努尔机井</t>
  </si>
  <si>
    <t>77 °26'32.16"</t>
  </si>
  <si>
    <t>38 ° 17'9.31"</t>
  </si>
  <si>
    <t>653124SR03059</t>
  </si>
  <si>
    <t>3.30</t>
  </si>
  <si>
    <t>5.30</t>
  </si>
  <si>
    <t>5.20</t>
  </si>
  <si>
    <t>阿卜杜热合曼·吐尔孙机井(微咸水)</t>
  </si>
  <si>
    <t>77 °26'40.02"</t>
  </si>
  <si>
    <t>38 ° 14'52.51"</t>
  </si>
  <si>
    <t>653124SR03060</t>
  </si>
  <si>
    <t>1.61</t>
  </si>
  <si>
    <t>阿不都外力·喀地尔机井</t>
  </si>
  <si>
    <t>653124SR03061</t>
  </si>
  <si>
    <t>3.81</t>
  </si>
  <si>
    <t>买合木提·托合提机井(微咸水)</t>
  </si>
  <si>
    <t>77 °27'1.91"</t>
  </si>
  <si>
    <t>38 ° 16'17.05"</t>
  </si>
  <si>
    <t>653124SR03062</t>
  </si>
  <si>
    <t>3.33</t>
  </si>
  <si>
    <t>3乡扎花厂(杨辉)机井</t>
  </si>
  <si>
    <t>77 °20'53.94"</t>
  </si>
  <si>
    <t>38 ° 11'42.04"</t>
  </si>
  <si>
    <t>653124SR03063</t>
  </si>
  <si>
    <t>3乡开发区学校地何琳</t>
  </si>
  <si>
    <t>77 °23'21.22"</t>
  </si>
  <si>
    <t>38 °9'47.47"</t>
  </si>
  <si>
    <t>653124SR03064</t>
  </si>
  <si>
    <t>77 ° 19'47.10"</t>
  </si>
  <si>
    <t>38 °9'24.48"</t>
  </si>
  <si>
    <t>653124SR03068</t>
  </si>
  <si>
    <t>赛力乡（4乡）</t>
  </si>
  <si>
    <t>余小民机井</t>
  </si>
  <si>
    <t>77 ° 15'51.83"</t>
  </si>
  <si>
    <t>38 °9'11.10"</t>
  </si>
  <si>
    <t>653124SR04001</t>
  </si>
  <si>
    <t>0.34</t>
  </si>
  <si>
    <t>4乡中心小学机井</t>
  </si>
  <si>
    <t>77 ° 16'20.78"</t>
  </si>
  <si>
    <t>38 °8'48.45"</t>
  </si>
  <si>
    <t>653124SR04002</t>
  </si>
  <si>
    <t>聂小霞机井</t>
  </si>
  <si>
    <t>77 ° 14'37.76"</t>
  </si>
  <si>
    <t>38 °8'2.57"</t>
  </si>
  <si>
    <t>653124SR04003</t>
  </si>
  <si>
    <t>1.12</t>
  </si>
  <si>
    <t>雷声和（王长旭）机井</t>
  </si>
  <si>
    <t>77 ° 14'18.08"</t>
  </si>
  <si>
    <t>38 °7'53.55"</t>
  </si>
  <si>
    <t>653124SR04004</t>
  </si>
  <si>
    <t>0.67</t>
  </si>
  <si>
    <t>王辉机井</t>
  </si>
  <si>
    <t>77 ° 15'13.70"</t>
  </si>
  <si>
    <t>38 °6'54.24"</t>
  </si>
  <si>
    <t>653124SR04005</t>
  </si>
  <si>
    <t>泽普县赛力乡人民政府循环示范点机井</t>
  </si>
  <si>
    <t>77 ° 15'16.79"</t>
  </si>
  <si>
    <t>38 °7'7.63"</t>
  </si>
  <si>
    <t>生态备用井</t>
  </si>
  <si>
    <t>653124SR04006</t>
  </si>
  <si>
    <t>0.39</t>
  </si>
  <si>
    <t>4乡人民政府循环经济示范点机井</t>
  </si>
  <si>
    <t>77 ° 17'27.15"</t>
  </si>
  <si>
    <t>38 °7'42.16"</t>
  </si>
  <si>
    <t>653124SR04007</t>
  </si>
  <si>
    <t>张金株机井</t>
  </si>
  <si>
    <t>77 ° 17'44.36"</t>
  </si>
  <si>
    <t>38 °7'23.59"</t>
  </si>
  <si>
    <t>653124SR04008</t>
  </si>
  <si>
    <t>申亚非4乡6村4组机井</t>
  </si>
  <si>
    <t>77 ° 17'22.09"</t>
  </si>
  <si>
    <t>38 °6'53.92"</t>
  </si>
  <si>
    <t>653124SR04009</t>
  </si>
  <si>
    <t>杜川江4乡7村4组机井</t>
  </si>
  <si>
    <t>77 ° 16'4.17"</t>
  </si>
  <si>
    <t>38 °8'14.83"</t>
  </si>
  <si>
    <t>653124SR04010</t>
  </si>
  <si>
    <t>周进财（代山力）机井</t>
  </si>
  <si>
    <t>77 ° 17'33.24"</t>
  </si>
  <si>
    <t>38 °7'54.77"</t>
  </si>
  <si>
    <t>653124SR04011</t>
  </si>
  <si>
    <t>解正传机井</t>
  </si>
  <si>
    <t>77 ° 17'24.44"</t>
  </si>
  <si>
    <t>38 °7'49.61"</t>
  </si>
  <si>
    <t>653124SR04012</t>
  </si>
  <si>
    <t>李洪炎机井</t>
  </si>
  <si>
    <t>77 ° 17'36.71"</t>
  </si>
  <si>
    <t>38 °7'46.16"</t>
  </si>
  <si>
    <t>653124SR04013</t>
  </si>
  <si>
    <t>0.47</t>
  </si>
  <si>
    <t>严爱机井</t>
  </si>
  <si>
    <t>77 ° 15'45.86"</t>
  </si>
  <si>
    <t>38 °8'55.93"</t>
  </si>
  <si>
    <t>653124SR04014</t>
  </si>
  <si>
    <t>0.29</t>
  </si>
  <si>
    <t>杜川江4乡8村2组机井</t>
  </si>
  <si>
    <t>77 ° 15'48.06"</t>
  </si>
  <si>
    <t>38 °8'46.24"</t>
  </si>
  <si>
    <t>653124SR04015</t>
  </si>
  <si>
    <t>王顺机井</t>
  </si>
  <si>
    <t>77 ° 15'19.34"</t>
  </si>
  <si>
    <t>38 °9'19.90"</t>
  </si>
  <si>
    <t>653124SR04016</t>
  </si>
  <si>
    <t>李新波机井</t>
  </si>
  <si>
    <t>77 ° 15'15.63"</t>
  </si>
  <si>
    <t>38 °9'25.87"</t>
  </si>
  <si>
    <t>653124SR04017</t>
  </si>
  <si>
    <t>常风宝机井</t>
  </si>
  <si>
    <t>77 ° 15'38.39"</t>
  </si>
  <si>
    <t>38 °9'8.30"</t>
  </si>
  <si>
    <t>653124SR04018</t>
  </si>
  <si>
    <t>杨代怀机井</t>
  </si>
  <si>
    <t>77 ° 17'55.14"</t>
  </si>
  <si>
    <t>38 °7'49.81"</t>
  </si>
  <si>
    <t>653124SR04019</t>
  </si>
  <si>
    <t>0.28</t>
  </si>
  <si>
    <t>李新敬机井</t>
  </si>
  <si>
    <t>77 ° 17'42.04"</t>
  </si>
  <si>
    <t>38 °9'19.51"</t>
  </si>
  <si>
    <t>653124SR04020</t>
  </si>
  <si>
    <t>0.19</t>
  </si>
  <si>
    <t>党开彪机井</t>
  </si>
  <si>
    <t>77 ° 17'51.52"</t>
  </si>
  <si>
    <t>38 °9'23.55"</t>
  </si>
  <si>
    <t>653124SR04021</t>
  </si>
  <si>
    <t>李洪贵机井</t>
  </si>
  <si>
    <t>77 ° 19'39.61"</t>
  </si>
  <si>
    <t>38 °9'4.88"</t>
  </si>
  <si>
    <t>653124SR04022</t>
  </si>
  <si>
    <t>陈传灵机井</t>
  </si>
  <si>
    <t>77 ° 19'43.63"</t>
  </si>
  <si>
    <t>38 °9'23.63"</t>
  </si>
  <si>
    <t>653124SR04023</t>
  </si>
  <si>
    <t>廖兵机井</t>
  </si>
  <si>
    <t>77 ° 19'46.90"</t>
  </si>
  <si>
    <t>38 °9'33.45"</t>
  </si>
  <si>
    <t>653124SR04024</t>
  </si>
  <si>
    <t>陈玉申机井</t>
  </si>
  <si>
    <t>77 ° 18'43.08"</t>
  </si>
  <si>
    <t>38 °7'32.12"</t>
  </si>
  <si>
    <t>653124SR04025</t>
  </si>
  <si>
    <t>77 °21'13.07"</t>
  </si>
  <si>
    <t>38 °8'22.04"</t>
  </si>
  <si>
    <t>653124SR04026</t>
  </si>
  <si>
    <t>2.15</t>
  </si>
  <si>
    <t>李德星机井</t>
  </si>
  <si>
    <t>77 °20'10.68"</t>
  </si>
  <si>
    <t>38 °9'6.00"</t>
  </si>
  <si>
    <t>653124SR04027</t>
  </si>
  <si>
    <t>王光沪机井</t>
  </si>
  <si>
    <t>77 °20'33.50"</t>
  </si>
  <si>
    <t>38 °8'13.52"</t>
  </si>
  <si>
    <t>653124SR04028</t>
  </si>
  <si>
    <t>周强1机井</t>
  </si>
  <si>
    <t>77 °21'9.18"</t>
  </si>
  <si>
    <t>38 °8'40.54"</t>
  </si>
  <si>
    <t>653124SR04029</t>
  </si>
  <si>
    <t>买买提·卡斯木机井</t>
  </si>
  <si>
    <t>77 °20'15.52"</t>
  </si>
  <si>
    <t>38 °8'47.28"</t>
  </si>
  <si>
    <t>653124SR04030</t>
  </si>
  <si>
    <t>周强（王思其）机井</t>
  </si>
  <si>
    <t>77 °21'46.68"</t>
  </si>
  <si>
    <t>38 °9'39.70"</t>
  </si>
  <si>
    <t>653124SR04031</t>
  </si>
  <si>
    <t>李新书4乡机井</t>
  </si>
  <si>
    <t>77 °21'49.08"</t>
  </si>
  <si>
    <t>38 °9'46.90"</t>
  </si>
  <si>
    <t>653124SR04032</t>
  </si>
  <si>
    <t>买买提·阿不里米提机井</t>
  </si>
  <si>
    <t>77 °20'1.93"</t>
  </si>
  <si>
    <t>38 °8'52.72"</t>
  </si>
  <si>
    <t>653124SR04033</t>
  </si>
  <si>
    <t>郭兆云机井</t>
  </si>
  <si>
    <t>77 ° 18'46.50"</t>
  </si>
  <si>
    <t>38 °9'50.54"</t>
  </si>
  <si>
    <t>653124SR04034</t>
  </si>
  <si>
    <t>周永成机井</t>
  </si>
  <si>
    <t>77 ° 18'58.37"</t>
  </si>
  <si>
    <t>38 °9'28.36"</t>
  </si>
  <si>
    <t>653124SR04035</t>
  </si>
  <si>
    <t>阿不都热西提机井</t>
  </si>
  <si>
    <t>77 ° 19'2.42"</t>
  </si>
  <si>
    <t>38 °9'11.85"</t>
  </si>
  <si>
    <t>653124SR04036</t>
  </si>
  <si>
    <t>韩文德机井</t>
  </si>
  <si>
    <t>77 ° 19'27.22"</t>
  </si>
  <si>
    <t>38 °9'26.51"</t>
  </si>
  <si>
    <t>653124SR04037</t>
  </si>
  <si>
    <t>杜川江4乡13村1组机井</t>
  </si>
  <si>
    <t>77 ° 16'38.75"</t>
  </si>
  <si>
    <t>38 °9'29.50"</t>
  </si>
  <si>
    <t>653124SR04038</t>
  </si>
  <si>
    <t>王建敏机井</t>
  </si>
  <si>
    <t>77 ° 16'42.20"</t>
  </si>
  <si>
    <t>38 °9'20.00"</t>
  </si>
  <si>
    <t>653124SR04039</t>
  </si>
  <si>
    <t>集体机井</t>
  </si>
  <si>
    <t>77 ° 16'45.40"</t>
  </si>
  <si>
    <t>38 °8'28.74"</t>
  </si>
  <si>
    <t>653124SR04040</t>
  </si>
  <si>
    <t>0.63</t>
  </si>
  <si>
    <t>4乡蚕桑队龚永杰机井</t>
  </si>
  <si>
    <t>77 ° 16'42.18"</t>
  </si>
  <si>
    <t>38 °8'33.81"</t>
  </si>
  <si>
    <t>653124SR04041</t>
  </si>
  <si>
    <t>0.46</t>
  </si>
  <si>
    <t>4乡种植场王海生2号机井</t>
  </si>
  <si>
    <t>77 ° 16'59.13"</t>
  </si>
  <si>
    <t>38 °9'33.24"</t>
  </si>
  <si>
    <t>653124SR04042</t>
  </si>
  <si>
    <t>图尔荪·吾拉木机井</t>
  </si>
  <si>
    <t>77 ° 17'5.81"</t>
  </si>
  <si>
    <t>38 °9'12.59"</t>
  </si>
  <si>
    <t>653124SR04043</t>
  </si>
  <si>
    <t>4乡扎花厂机井</t>
  </si>
  <si>
    <t>77 ° 17'10.85"</t>
  </si>
  <si>
    <t>38 °9'29.27"</t>
  </si>
  <si>
    <t>653124SR04044</t>
  </si>
  <si>
    <t>4乡老贾队王海生机井</t>
  </si>
  <si>
    <t>77 ° 16'58.05"</t>
  </si>
  <si>
    <t>38 °9'27.75"</t>
  </si>
  <si>
    <t>653124SR04045</t>
  </si>
  <si>
    <t>依克苏乡（5乡）</t>
  </si>
  <si>
    <t>5乡中心小学机井</t>
  </si>
  <si>
    <t>77 ° 17'2.50"</t>
  </si>
  <si>
    <t>38 °5'30.70"</t>
  </si>
  <si>
    <t>653124SR05001</t>
  </si>
  <si>
    <t>5乡中心小学1村教学点机井</t>
  </si>
  <si>
    <t>77 ° 19'38.52"</t>
  </si>
  <si>
    <t>38 °4'26.35"</t>
  </si>
  <si>
    <t>653124SR05002</t>
  </si>
  <si>
    <t>5乡中心小学14村教学点机井(微咸水)</t>
  </si>
  <si>
    <t>77 °23'24.45"</t>
  </si>
  <si>
    <t>38 °7'6.24"</t>
  </si>
  <si>
    <t>653124SR05003</t>
  </si>
  <si>
    <t>吐尔洪·阿布杜赛买提1#机井</t>
  </si>
  <si>
    <t>77 °24'17.98"</t>
  </si>
  <si>
    <t>38 °7'10.35"</t>
  </si>
  <si>
    <t>653124SR05004</t>
  </si>
  <si>
    <t>吐尔洪·阿布杜赛买提2#机井(微咸水)</t>
  </si>
  <si>
    <t>77 °24'20.36"</t>
  </si>
  <si>
    <t>38 °6'47.63"</t>
  </si>
  <si>
    <t>653124SR05005</t>
  </si>
  <si>
    <t>邹香武机井</t>
  </si>
  <si>
    <t>77 °24'28.36"</t>
  </si>
  <si>
    <t>38 °6'55.63"</t>
  </si>
  <si>
    <t>653124SR05006</t>
  </si>
  <si>
    <t>张强机井</t>
  </si>
  <si>
    <t>77 ° 19'8.84"</t>
  </si>
  <si>
    <t>38 °4'12.60"</t>
  </si>
  <si>
    <t>653124SR05007</t>
  </si>
  <si>
    <t>熊建全机井</t>
  </si>
  <si>
    <t>77 ° 17'57.72"</t>
  </si>
  <si>
    <t>38 °3'54.60"</t>
  </si>
  <si>
    <t>653124SR05008</t>
  </si>
  <si>
    <t>2.56</t>
  </si>
  <si>
    <t>蒋富洪机井</t>
  </si>
  <si>
    <t>77 ° 18'46.44"</t>
  </si>
  <si>
    <t>38 °3'59.49"</t>
  </si>
  <si>
    <t>653124SR05009</t>
  </si>
  <si>
    <t>王亮伟机井</t>
  </si>
  <si>
    <t>77 ° 19'4.20"</t>
  </si>
  <si>
    <t>38 °4'11.28"</t>
  </si>
  <si>
    <t>653124SR05010</t>
  </si>
  <si>
    <t>王洪军5乡6村开发区机井</t>
  </si>
  <si>
    <t>77 ° 18'58.91"</t>
  </si>
  <si>
    <t>38 °4'4.72"</t>
  </si>
  <si>
    <t>653124SR05011</t>
  </si>
  <si>
    <t>种子队（武胜华）机井</t>
  </si>
  <si>
    <t>77 ° 19'10.90"</t>
  </si>
  <si>
    <t>38 °4'5.59"</t>
  </si>
  <si>
    <t>653124SR05012</t>
  </si>
  <si>
    <t>3.02</t>
  </si>
  <si>
    <t>魏绪有5乡12村2组1机井(微咸水)</t>
  </si>
  <si>
    <t>77 °21'41.22"</t>
  </si>
  <si>
    <t>38 °6'54.83"</t>
  </si>
  <si>
    <t>653124SR05013</t>
  </si>
  <si>
    <t>1.05</t>
  </si>
  <si>
    <t>魏绪有5乡13村2组2机井</t>
  </si>
  <si>
    <t>77 °22'10.73"</t>
  </si>
  <si>
    <t>38 °6'44.57"</t>
  </si>
  <si>
    <t>653124SR05014</t>
  </si>
  <si>
    <t>李革伟机井</t>
  </si>
  <si>
    <t>77 °21'1.59"</t>
  </si>
  <si>
    <t>38 °6'57.06"</t>
  </si>
  <si>
    <t>653124SR05015</t>
  </si>
  <si>
    <t>0.73</t>
  </si>
  <si>
    <t>蒲茂元机井</t>
  </si>
  <si>
    <t>77 °20'51.54"</t>
  </si>
  <si>
    <t>38 °7'6.65"</t>
  </si>
  <si>
    <t>653124SR05016</t>
  </si>
  <si>
    <t>亚新农产品有限公司（朱振）机井1号</t>
  </si>
  <si>
    <t>77 °22'10.14"</t>
  </si>
  <si>
    <t>38 °8'31.76"</t>
  </si>
  <si>
    <t>653124SR05017</t>
  </si>
  <si>
    <t>亚新农产品有限公司（朱振）机井2号(微咸水)</t>
  </si>
  <si>
    <t>77 °22'25.15"</t>
  </si>
  <si>
    <t>38 °8'35.61"</t>
  </si>
  <si>
    <t>653124SR05018</t>
  </si>
  <si>
    <t>张建设5乡13村7组1机井(微咸水)</t>
  </si>
  <si>
    <t>77 °25'14.23"</t>
  </si>
  <si>
    <t>38 °8'32.77"</t>
  </si>
  <si>
    <t>653124SR05019</t>
  </si>
  <si>
    <t>李植意机井</t>
  </si>
  <si>
    <t>77 °23'14.56"</t>
  </si>
  <si>
    <t>38 °8'45.44"</t>
  </si>
  <si>
    <t>653124SR05020</t>
  </si>
  <si>
    <t>楚建伟5乡13村3号#机井(微咸水)</t>
  </si>
  <si>
    <t>77 °24'8.20"</t>
  </si>
  <si>
    <t>38 °9'3.49"</t>
  </si>
  <si>
    <t>653124SR05021</t>
  </si>
  <si>
    <t>0.38</t>
  </si>
  <si>
    <t>楚建伟5乡13村7组机井(微咸水)</t>
  </si>
  <si>
    <t>77 °25'15.13"</t>
  </si>
  <si>
    <t>38 °8'14.79"</t>
  </si>
  <si>
    <t>653124SR05022</t>
  </si>
  <si>
    <t>1.14</t>
  </si>
  <si>
    <t>李新书5乡13村1#机井(微咸水)</t>
  </si>
  <si>
    <t>77 °23'8.50"</t>
  </si>
  <si>
    <t>38 °8'51.20"</t>
  </si>
  <si>
    <t>653124SR05023</t>
  </si>
  <si>
    <t>0.79</t>
  </si>
  <si>
    <t>楚建伟5乡13村2#机井(微咸水)</t>
  </si>
  <si>
    <t>77 °23'18.49"</t>
  </si>
  <si>
    <t>38 °8'36.20"</t>
  </si>
  <si>
    <t>653124SR05024</t>
  </si>
  <si>
    <t>陈凯龙5乡13村机井(微咸水)</t>
  </si>
  <si>
    <t>77 °22'56.39"</t>
  </si>
  <si>
    <t>38 °8'57.19"</t>
  </si>
  <si>
    <t>653124SR05025</t>
  </si>
  <si>
    <t>0.57</t>
  </si>
  <si>
    <t>热木图拉.艾木杜拉机井(微咸水)</t>
  </si>
  <si>
    <t>77 °24'24.07"</t>
  </si>
  <si>
    <t>38 °9'12.09"</t>
  </si>
  <si>
    <t>653124SR05026</t>
  </si>
  <si>
    <t>热孜克·达吾提机井(微咸水)</t>
  </si>
  <si>
    <t>77 °24'35.63"</t>
  </si>
  <si>
    <t>38 °9'15.95"</t>
  </si>
  <si>
    <t>653124SR05027</t>
  </si>
  <si>
    <t>唐中兵机井(微咸水)</t>
  </si>
  <si>
    <t>77 °22'46.50"</t>
  </si>
  <si>
    <t>38 °5'20.36"</t>
  </si>
  <si>
    <t>653124SR05028</t>
  </si>
  <si>
    <t>武松机井(微咸水)</t>
  </si>
  <si>
    <t>77 °22'3.74"</t>
  </si>
  <si>
    <t>38 °5'13.33"</t>
  </si>
  <si>
    <t>653124SR05029</t>
  </si>
  <si>
    <t>0.22</t>
  </si>
  <si>
    <t>高百灵机井(微咸水)</t>
  </si>
  <si>
    <t>77 °22'47.64"</t>
  </si>
  <si>
    <t>38 °5'16.49"</t>
  </si>
  <si>
    <t>653124SR05030</t>
  </si>
  <si>
    <t>0.64</t>
  </si>
  <si>
    <t>敬开红机井(微咸水)</t>
  </si>
  <si>
    <t>77 °22'45.69"</t>
  </si>
  <si>
    <t>38 °5'14.38"</t>
  </si>
  <si>
    <t>653124SR05031</t>
  </si>
  <si>
    <t>0.51</t>
  </si>
  <si>
    <t>鸡鸭场 刘勇机井(微咸水)</t>
  </si>
  <si>
    <t>77 ° 18'48.27"</t>
  </si>
  <si>
    <t>38 °3'31.39"</t>
  </si>
  <si>
    <t>653124SR05032</t>
  </si>
  <si>
    <t>陈凯龙5乡17村机井（沿河一公里以内） (微咸水)</t>
  </si>
  <si>
    <t>77 ° 18'44.39"</t>
  </si>
  <si>
    <t>38 °3'27.51"</t>
  </si>
  <si>
    <t>653124SR05033</t>
  </si>
  <si>
    <t>0.48</t>
  </si>
  <si>
    <t>喀什泽普银星商贸有限公司（扎花厂）机井(微咸水)</t>
  </si>
  <si>
    <t>77 ° 18'56.27"</t>
  </si>
  <si>
    <t>38 °3'31.43"</t>
  </si>
  <si>
    <t>653124SR05034</t>
  </si>
  <si>
    <t>粮食站（5乡）机井(微咸水)</t>
  </si>
  <si>
    <t>77 ° 19'9.20"</t>
  </si>
  <si>
    <t>38 °3'12.36"</t>
  </si>
  <si>
    <t>653124SR05035</t>
  </si>
  <si>
    <t>农科院（4409）1#机井(微咸水)</t>
  </si>
  <si>
    <t>77 °23'24.43"</t>
  </si>
  <si>
    <t>38 °8'51.91"</t>
  </si>
  <si>
    <t>653124SR05036</t>
  </si>
  <si>
    <t>2.12</t>
  </si>
  <si>
    <t>农科院（5484）3#机井(微咸水)</t>
  </si>
  <si>
    <t>77 °23'42.22"</t>
  </si>
  <si>
    <t>38 °8'47.13"</t>
  </si>
  <si>
    <t>653124SR05037</t>
  </si>
  <si>
    <t>1.37</t>
  </si>
  <si>
    <t>城投公司（农科院）5#机井(微咸水)</t>
  </si>
  <si>
    <t>77 °22'22.89"</t>
  </si>
  <si>
    <t>38 °8'38.77"</t>
  </si>
  <si>
    <t>653124SR05038</t>
  </si>
  <si>
    <t>1.65</t>
  </si>
  <si>
    <t>城投公司（邹战陆）6#机井(微咸水)</t>
  </si>
  <si>
    <t>77 °24'11.50"</t>
  </si>
  <si>
    <t>38 °8'41.33"</t>
  </si>
  <si>
    <t>653124SR05039</t>
  </si>
  <si>
    <t>城投公司（邹战陆）机井（朱振） (微咸水)</t>
  </si>
  <si>
    <t>77 °25'6.42"</t>
  </si>
  <si>
    <t>38 °9'2.12"</t>
  </si>
  <si>
    <t>653124SR05040</t>
  </si>
  <si>
    <t>1.28</t>
  </si>
  <si>
    <t>城投公司（邹战陆）3#机井(微咸水)</t>
  </si>
  <si>
    <t>77 °22'31.02"</t>
  </si>
  <si>
    <t>38 °8'41.61"</t>
  </si>
  <si>
    <t>653124SR05041</t>
  </si>
  <si>
    <t>0.83</t>
  </si>
  <si>
    <t>城投公司（邹战陆）4#机井(微咸水)</t>
  </si>
  <si>
    <t>77 °22'25.32"</t>
  </si>
  <si>
    <t>38 °8'40.71"</t>
  </si>
  <si>
    <t>653124SR05042</t>
  </si>
  <si>
    <t>2.13</t>
  </si>
  <si>
    <t>城投公司（林业局苗茵）机井(微咸水)</t>
  </si>
  <si>
    <t>77 °24'19.77"</t>
  </si>
  <si>
    <t>38 °8'6.70"</t>
  </si>
  <si>
    <t>653124SR05043</t>
  </si>
  <si>
    <t>2.14</t>
  </si>
  <si>
    <t>城投公司（张建设5乡开心果基地）机井(微咸水)</t>
  </si>
  <si>
    <t>77 °24'0.56"</t>
  </si>
  <si>
    <t>38 °7'45.72"</t>
  </si>
  <si>
    <t>653124SR05044</t>
  </si>
  <si>
    <t>2.09</t>
  </si>
  <si>
    <t>城投公司（张建设）机井(微咸水)</t>
  </si>
  <si>
    <t>38 °7'57.73"</t>
  </si>
  <si>
    <t>653124SR05045</t>
  </si>
  <si>
    <t>1.19</t>
  </si>
  <si>
    <t>城投公司（邹战陆）机井王高升(微咸水)</t>
  </si>
  <si>
    <t>77 °24'59.81"</t>
  </si>
  <si>
    <t>38 °9'6.06"</t>
  </si>
  <si>
    <t>653124SR05046</t>
  </si>
  <si>
    <t>1.64</t>
  </si>
  <si>
    <t>城投公司（邹战陆）1#机井(微咸水)</t>
  </si>
  <si>
    <t>38 °8'34.71"</t>
  </si>
  <si>
    <t>653124SR05047</t>
  </si>
  <si>
    <t>城投公司（邹战陆）2#机井(微咸水)</t>
  </si>
  <si>
    <t>77 °22'35.32"</t>
  </si>
  <si>
    <t>38 °8'54.71"</t>
  </si>
  <si>
    <t>653124SR05048</t>
  </si>
  <si>
    <t>图呼其乡（6乡）</t>
  </si>
  <si>
    <t>玉素普喀德尔·热合麦提机井</t>
  </si>
  <si>
    <t>77 ° 13'52.79"</t>
  </si>
  <si>
    <t>38 °3'2.88"</t>
  </si>
  <si>
    <t>653124SR06001</t>
  </si>
  <si>
    <t>王强机井</t>
  </si>
  <si>
    <t>77 ° 16'58.99"</t>
  </si>
  <si>
    <t>38 °3'21.39"</t>
  </si>
  <si>
    <t>653124SR06002</t>
  </si>
  <si>
    <t>1.47</t>
  </si>
  <si>
    <t>徐风玉机井</t>
  </si>
  <si>
    <t>77 ° 15'43.16"</t>
  </si>
  <si>
    <t>38 °3'25.13"</t>
  </si>
  <si>
    <t>653124SR06003</t>
  </si>
  <si>
    <t>汪明智机井</t>
  </si>
  <si>
    <t>77 ° 16'3.15"</t>
  </si>
  <si>
    <t>38 °3'26.08"</t>
  </si>
  <si>
    <t>653124SR06004</t>
  </si>
  <si>
    <t>马乾伟机井</t>
  </si>
  <si>
    <t>77 ° 16'6.71"</t>
  </si>
  <si>
    <t>38 °3'16.36"</t>
  </si>
  <si>
    <t>653124SR06005</t>
  </si>
  <si>
    <t>杨文碧6乡14村1组1#机井</t>
  </si>
  <si>
    <t>77 ° 16'6.72"</t>
  </si>
  <si>
    <t>38 °3'19.89"</t>
  </si>
  <si>
    <t>653124SR06006</t>
  </si>
  <si>
    <t>杨文碧6乡14村1组2#机井</t>
  </si>
  <si>
    <t>77 ° 16'11.16"</t>
  </si>
  <si>
    <t>38 °3'8.39"</t>
  </si>
  <si>
    <t>653124SR06007</t>
  </si>
  <si>
    <t>于春1机井</t>
  </si>
  <si>
    <t>77 ° 16'49.49"</t>
  </si>
  <si>
    <t>37 °59'56.75"</t>
  </si>
  <si>
    <t>653124SR06008</t>
  </si>
  <si>
    <t>于春2机井</t>
  </si>
  <si>
    <t>77 ° 13'37.48"</t>
  </si>
  <si>
    <t>38 °0'0.88"</t>
  </si>
  <si>
    <t>653124SR06009</t>
  </si>
  <si>
    <t>穆太力普·马木提机井</t>
  </si>
  <si>
    <t>77 ° 13'26.04"</t>
  </si>
  <si>
    <t>37 °59'49.90"</t>
  </si>
  <si>
    <t>653124SR06010</t>
  </si>
  <si>
    <t>李春安机井</t>
  </si>
  <si>
    <t>77 ° 13'29.71"</t>
  </si>
  <si>
    <t>37 °59'57.55"</t>
  </si>
  <si>
    <t>653124SR06011</t>
  </si>
  <si>
    <t>胥洪刚机井</t>
  </si>
  <si>
    <t>77 ° 16'23.79"</t>
  </si>
  <si>
    <t>38 °3'21.49"</t>
  </si>
  <si>
    <t>653124SR06012</t>
  </si>
  <si>
    <t>1.18</t>
  </si>
  <si>
    <t>赛达买提·达吾提机井</t>
  </si>
  <si>
    <t>77 ° 17'10.49"</t>
  </si>
  <si>
    <t>38 °4'28.31"</t>
  </si>
  <si>
    <t>653124SR06013</t>
  </si>
  <si>
    <t>买买提托合提·芒苏尔机井</t>
  </si>
  <si>
    <t>653124SR06014</t>
  </si>
  <si>
    <t>公安局九道桥检查站机井</t>
  </si>
  <si>
    <t>77 ° 18'50.30"</t>
  </si>
  <si>
    <t>38 °2'56.03"</t>
  </si>
  <si>
    <t>653124SR06015</t>
  </si>
  <si>
    <t>6乡中心小学机井</t>
  </si>
  <si>
    <t>77 ° 15'0.19"</t>
  </si>
  <si>
    <t>38 ° 1'25.48"</t>
  </si>
  <si>
    <t>653124SR06016</t>
  </si>
  <si>
    <t>喀什泽普银星商贸有限公司(原扎化厂）机井</t>
  </si>
  <si>
    <t>77 ° 15'8.36"</t>
  </si>
  <si>
    <t>38 ° 1'26.18"</t>
  </si>
  <si>
    <t>653124SR06017</t>
  </si>
  <si>
    <t>林孝云机井</t>
  </si>
  <si>
    <t>653124SR06018</t>
  </si>
  <si>
    <t>1.25</t>
  </si>
  <si>
    <t>吴成员机井</t>
  </si>
  <si>
    <t>77 ° 15'44.20"</t>
  </si>
  <si>
    <t>38 °4'33.80"</t>
  </si>
  <si>
    <t>653124SR06019</t>
  </si>
  <si>
    <t>张东阳1号机井(微咸水)</t>
  </si>
  <si>
    <t>77 ° 19'45.39"</t>
  </si>
  <si>
    <t>38 °3'26.88"</t>
  </si>
  <si>
    <t>653124SR06020</t>
  </si>
  <si>
    <t>张东阳2号机井</t>
  </si>
  <si>
    <t>77 ° 13'51.25"</t>
  </si>
  <si>
    <t>38 °4'22.74"</t>
  </si>
  <si>
    <t>653124SR06021</t>
  </si>
  <si>
    <t>张东阳3号机井</t>
  </si>
  <si>
    <t>77 ° 13'50.91"</t>
  </si>
  <si>
    <t>38 °4'38.83"</t>
  </si>
  <si>
    <t>653124SR06022</t>
  </si>
  <si>
    <t>2.28</t>
  </si>
  <si>
    <t>吴小军机井</t>
  </si>
  <si>
    <t>77 ° 16'59.22"</t>
  </si>
  <si>
    <t>38 °3'32.70"</t>
  </si>
  <si>
    <t>653124SR06023</t>
  </si>
  <si>
    <t>田洪学机井</t>
  </si>
  <si>
    <t>77 ° 14'23.40"</t>
  </si>
  <si>
    <t>38 °3'39.27"</t>
  </si>
  <si>
    <t>653124SR06024</t>
  </si>
  <si>
    <t>王强2机井</t>
  </si>
  <si>
    <t>77 ° 16'36.3"</t>
  </si>
  <si>
    <t>38 ° 1'59.23"</t>
  </si>
  <si>
    <t>653124SR06025</t>
  </si>
  <si>
    <t>王甫安机井</t>
  </si>
  <si>
    <t>77 ° 16'43.42"</t>
  </si>
  <si>
    <t>38 °2'17.81"</t>
  </si>
  <si>
    <t>653124SR06026</t>
  </si>
  <si>
    <t>朱云山机井</t>
  </si>
  <si>
    <t>77 ° 16'45.48"</t>
  </si>
  <si>
    <t>38 °2'21.41"</t>
  </si>
  <si>
    <t>653124SR06027</t>
  </si>
  <si>
    <t>1.58</t>
  </si>
  <si>
    <t>孔永生机井</t>
  </si>
  <si>
    <t>77 ° 16'16.68"</t>
  </si>
  <si>
    <t>38 °2'17.63"</t>
  </si>
  <si>
    <t>653124SR06028</t>
  </si>
  <si>
    <t>张东阳4号机井</t>
  </si>
  <si>
    <t>77 ° 13'35.14"</t>
  </si>
  <si>
    <t>38 °4'36.75"</t>
  </si>
  <si>
    <t>653124SR06029</t>
  </si>
  <si>
    <t>奎依巴格乡（7乡）</t>
  </si>
  <si>
    <t>宋萍机井（沿河一公里以内）</t>
  </si>
  <si>
    <t>77 ° 1'22.23"</t>
  </si>
  <si>
    <t>38 °4'13.15"</t>
  </si>
  <si>
    <t>653124SR07001</t>
  </si>
  <si>
    <t>张书胜机井</t>
  </si>
  <si>
    <t>77 °5'16.46"</t>
  </si>
  <si>
    <t>38 °5'26.39"</t>
  </si>
  <si>
    <t>653124SR07002</t>
  </si>
  <si>
    <t>1.83</t>
  </si>
  <si>
    <t>木拉迪力江·买买提机井</t>
  </si>
  <si>
    <t>77 °4'58.62"</t>
  </si>
  <si>
    <t>38 °4'50.34"</t>
  </si>
  <si>
    <t>653124SR07003</t>
  </si>
  <si>
    <t>0.84</t>
  </si>
  <si>
    <t>王文彬机井</t>
  </si>
  <si>
    <t>77 ° 13'55.65"</t>
  </si>
  <si>
    <t>38 °4'12.95"</t>
  </si>
  <si>
    <t>653124SR07004</t>
  </si>
  <si>
    <t>陈和平机井</t>
  </si>
  <si>
    <t>77 ° 11'58.14"</t>
  </si>
  <si>
    <t>38 °3'28.20"</t>
  </si>
  <si>
    <t>653124SR07005</t>
  </si>
  <si>
    <t>杨天昌机井</t>
  </si>
  <si>
    <t>77 ° 12'58.04"</t>
  </si>
  <si>
    <t>38 °4'43.64"</t>
  </si>
  <si>
    <t>653124SR07006</t>
  </si>
  <si>
    <t>于江燕（郑功安）机井</t>
  </si>
  <si>
    <t>77 ° 13'59.81"</t>
  </si>
  <si>
    <t>38 °4'2.67"</t>
  </si>
  <si>
    <t>653124SR07007</t>
  </si>
  <si>
    <t>1.06</t>
  </si>
  <si>
    <t>蔡旭机井</t>
  </si>
  <si>
    <t>77 ° 14'5.25"</t>
  </si>
  <si>
    <t>38 °3'58.63"</t>
  </si>
  <si>
    <t>653124SR07008</t>
  </si>
  <si>
    <t>刘福俊7乡11村1组机井</t>
  </si>
  <si>
    <t>77 ° 12'26.90"</t>
  </si>
  <si>
    <t>38 °5'31.77"</t>
  </si>
  <si>
    <t>653124SR07009</t>
  </si>
  <si>
    <t>1.09</t>
  </si>
  <si>
    <t>刘福俊7乡11村3组机井</t>
  </si>
  <si>
    <t>77 ° 14'32.65"</t>
  </si>
  <si>
    <t>38 °5'42.75"</t>
  </si>
  <si>
    <t>653124SR07010</t>
  </si>
  <si>
    <t>1.35</t>
  </si>
  <si>
    <t>公安局看守所机井</t>
  </si>
  <si>
    <t>77 ° 14'37.45"</t>
  </si>
  <si>
    <t>38 °5'52.51"</t>
  </si>
  <si>
    <t>653124SR07011</t>
  </si>
  <si>
    <t>公安局警犬所机井</t>
  </si>
  <si>
    <t>77 ° 12'45"</t>
  </si>
  <si>
    <t>38 °4'53.04"</t>
  </si>
  <si>
    <t>653124SR07012</t>
  </si>
  <si>
    <t>奎依巴格乡中心小学机井</t>
  </si>
  <si>
    <t>77 ° 12'48.96"</t>
  </si>
  <si>
    <t>38 °5'5.87"</t>
  </si>
  <si>
    <t>653124SR07013</t>
  </si>
  <si>
    <t>泽普县佳旺养殖有限公司7乡养殖点机井</t>
  </si>
  <si>
    <t>77 ° 13'9.12"</t>
  </si>
  <si>
    <t>38 °5'7.23"</t>
  </si>
  <si>
    <t>653124SR07014</t>
  </si>
  <si>
    <t>奎依巴格乡（7乡）  县</t>
  </si>
  <si>
    <t>金湖杨供排水有限责任公司7乡3村4号机井（沿河一公里</t>
  </si>
  <si>
    <t>以 77 °2'45.45"</t>
  </si>
  <si>
    <t>38 °5'17.77"</t>
  </si>
  <si>
    <t>城市生活常用井</t>
  </si>
  <si>
    <t>653124SR07015</t>
  </si>
  <si>
    <t>3.42</t>
  </si>
  <si>
    <t>金湖杨供排水有限责任公司7乡3村6号机井（沿河一公里</t>
  </si>
  <si>
    <t>以 77 °3'28.09"</t>
  </si>
  <si>
    <t>38 °5'46.10"</t>
  </si>
  <si>
    <t>653124SR07016</t>
  </si>
  <si>
    <t>金湖杨供排水有限责任公司7乡3村5号机井（沿河一公里</t>
  </si>
  <si>
    <t>以  77 °3'4.69"</t>
  </si>
  <si>
    <t>38 °5'30.72"</t>
  </si>
  <si>
    <t>653124SR07017</t>
  </si>
  <si>
    <t>金湖杨供排水有限责任公司7乡3村1号机井（沿河一公里</t>
  </si>
  <si>
    <t>以 77 ° 1'35.68"</t>
  </si>
  <si>
    <t>38 °4'34.93"</t>
  </si>
  <si>
    <t>653124SR07018</t>
  </si>
  <si>
    <t>3.65</t>
  </si>
  <si>
    <t>金湖杨供排水有限责任公司7乡3村2号机井（沿河一公里</t>
  </si>
  <si>
    <t>以 77 ° 1'53.87"</t>
  </si>
  <si>
    <t>38 °4'47.84"</t>
  </si>
  <si>
    <t>653124SR07019</t>
  </si>
  <si>
    <t>金湖杨供排水有限责任公司7乡3村3号机井（沿河一公里</t>
  </si>
  <si>
    <t>以 77 °2'16.04"</t>
  </si>
  <si>
    <t>38 °4'59.76"</t>
  </si>
  <si>
    <t>653124SR07020</t>
  </si>
  <si>
    <t>阿克塔木乡（8乡）</t>
  </si>
  <si>
    <t>昆伦建材有限公司机井</t>
  </si>
  <si>
    <t>77 ° 19'4.68"</t>
  </si>
  <si>
    <t>38 °4'11.16"</t>
  </si>
  <si>
    <t>653124SR08001</t>
  </si>
  <si>
    <t>赵玉东机井</t>
  </si>
  <si>
    <t>77 °6'8.83"</t>
  </si>
  <si>
    <t>38 °6'32.65"</t>
  </si>
  <si>
    <t>653124SR08002</t>
  </si>
  <si>
    <t>0.99</t>
  </si>
  <si>
    <t>王明庆机井</t>
  </si>
  <si>
    <t>77 °5'36.41"</t>
  </si>
  <si>
    <t>38 °7'52.79"</t>
  </si>
  <si>
    <t>653124SR08003</t>
  </si>
  <si>
    <t>申亚非8乡5村4组机井</t>
  </si>
  <si>
    <t>77 °7'25.86"</t>
  </si>
  <si>
    <t>38 °8'17.48"</t>
  </si>
  <si>
    <t>653124SR08004</t>
  </si>
  <si>
    <t>1.17</t>
  </si>
  <si>
    <t>王振荣机井</t>
  </si>
  <si>
    <t>77 °6'39.45"</t>
  </si>
  <si>
    <t>38 °6'56.04"</t>
  </si>
  <si>
    <t>653124SR08005</t>
  </si>
  <si>
    <t>泽普县绿地果品农民合作社亚森机井</t>
  </si>
  <si>
    <t>77 °8'12.69"</t>
  </si>
  <si>
    <t>38 °7'55.17"</t>
  </si>
  <si>
    <t>653124SR08006</t>
  </si>
  <si>
    <t>1.95</t>
  </si>
  <si>
    <t>坎吉·塔伊尔机井</t>
  </si>
  <si>
    <t>77 °8'2.83"</t>
  </si>
  <si>
    <t>38 °8'28.68"</t>
  </si>
  <si>
    <t>653124SR08007</t>
  </si>
  <si>
    <t>师宗昌机井(微咸水)</t>
  </si>
  <si>
    <t>77 °8'54.53"</t>
  </si>
  <si>
    <t>38 °7'5.32"</t>
  </si>
  <si>
    <t>653124SR08008</t>
  </si>
  <si>
    <t>泽普鑫山枣业机井</t>
  </si>
  <si>
    <t>77 °8'50.23"</t>
  </si>
  <si>
    <t>38 °7'5.63"</t>
  </si>
  <si>
    <t>653124SR08009</t>
  </si>
  <si>
    <t>泽普县绿叶苗业果品有限责任公司</t>
  </si>
  <si>
    <t>77 °8'43.35"</t>
  </si>
  <si>
    <t>38 °6'53.19"</t>
  </si>
  <si>
    <t>653124SR08010</t>
  </si>
  <si>
    <t>2.20</t>
  </si>
  <si>
    <t>阿依库勒乡（9乡）</t>
  </si>
  <si>
    <t>于淑波机井</t>
  </si>
  <si>
    <t>77 °7'28.33"</t>
  </si>
  <si>
    <t>38 °6'9.06"</t>
  </si>
  <si>
    <t>653124SR09001</t>
  </si>
  <si>
    <t>李桂花（李广文）机井</t>
  </si>
  <si>
    <t>77 ° 12'7.18"</t>
  </si>
  <si>
    <t>38 °9'17.78"</t>
  </si>
  <si>
    <t>653124SR09002</t>
  </si>
  <si>
    <t>麦提如孜·伊布拉伊木机井</t>
  </si>
  <si>
    <t>77 ° 12'29.23"</t>
  </si>
  <si>
    <t>38 ° 12'59.32"</t>
  </si>
  <si>
    <t>653124SR09003</t>
  </si>
  <si>
    <t>周学辉1#机井</t>
  </si>
  <si>
    <t>77 ° 12'23.08"</t>
  </si>
  <si>
    <t>38 ° 12'9.90"</t>
  </si>
  <si>
    <t>653124SR09004</t>
  </si>
  <si>
    <t>周学辉2#机井</t>
  </si>
  <si>
    <t>77 ° 11'37.97"</t>
  </si>
  <si>
    <t>38 ° 12'16.19"</t>
  </si>
  <si>
    <t>653124SR09005</t>
  </si>
  <si>
    <t>李明均机井</t>
  </si>
  <si>
    <t>77 °9'51.85"</t>
  </si>
  <si>
    <t>38 ° 11'16.94"</t>
  </si>
  <si>
    <t>653124SR09006</t>
  </si>
  <si>
    <t>团结村3#机井</t>
  </si>
  <si>
    <t>77 ° 12'50.11"</t>
  </si>
  <si>
    <t>38 ° 10'58.23"</t>
  </si>
  <si>
    <t>653124SR09007</t>
  </si>
  <si>
    <t>团结村2#机井</t>
  </si>
  <si>
    <t>77 ° 13'2.20"</t>
  </si>
  <si>
    <t>38 ° 11'4.32"</t>
  </si>
  <si>
    <t>653124SR09008</t>
  </si>
  <si>
    <t>团结村1#机井</t>
  </si>
  <si>
    <t>77 ° 13'19.41"</t>
  </si>
  <si>
    <t>38 ° 11'16.95"</t>
  </si>
  <si>
    <t>653124SR09009</t>
  </si>
  <si>
    <t>0.66</t>
  </si>
  <si>
    <t>泽普县亚新农产品开发有限公司申亚飞1#机井</t>
  </si>
  <si>
    <t>77 °7'25.95"</t>
  </si>
  <si>
    <t>38 °8'16.54"</t>
  </si>
  <si>
    <t>653124SR09010</t>
  </si>
  <si>
    <t>泽普县亚新农产品开发有限公司申亚飞2#机井</t>
  </si>
  <si>
    <t>77 °7'27.08"</t>
  </si>
  <si>
    <t>38 °8'15.09"</t>
  </si>
  <si>
    <t>653124SR09011</t>
  </si>
  <si>
    <t>阿瓦罕·艾麦提机井</t>
  </si>
  <si>
    <t>77 ° 10'27.27"</t>
  </si>
  <si>
    <t>38 ° 10'24.78"</t>
  </si>
  <si>
    <t>653124SR09012</t>
  </si>
  <si>
    <t>凯撒·吐鲁洪机井</t>
  </si>
  <si>
    <t>77 ° 13'4.70"</t>
  </si>
  <si>
    <t>38 °9'23.61"</t>
  </si>
  <si>
    <t>653124SR09013</t>
  </si>
  <si>
    <t>77 ° 13'7.63"</t>
  </si>
  <si>
    <t>38 °9'24.36"</t>
  </si>
  <si>
    <t>653124SR09014</t>
  </si>
  <si>
    <t>0.42</t>
  </si>
  <si>
    <t>穆太力普·麦麦提机井</t>
  </si>
  <si>
    <t>77 ° 12'32.90"</t>
  </si>
  <si>
    <t>38 ° 10'28.90"</t>
  </si>
  <si>
    <t>653124SR09015</t>
  </si>
  <si>
    <t>公安局机场路检查站机井</t>
  </si>
  <si>
    <t>77 °7'6.69"</t>
  </si>
  <si>
    <t>38 °9'37.67"</t>
  </si>
  <si>
    <t>653124SR09016</t>
  </si>
  <si>
    <t>阿依库力乡中心小学机井</t>
  </si>
  <si>
    <t>77 ° 13'16.04"</t>
  </si>
  <si>
    <t>38 ° 10'49.02"</t>
  </si>
  <si>
    <t>653124SR09017</t>
  </si>
  <si>
    <t>阿依库力乡扎花厂机井</t>
  </si>
  <si>
    <t>77 °6'5.12"</t>
  </si>
  <si>
    <t>38 °6'13.75"</t>
  </si>
  <si>
    <t>653124SR09018</t>
  </si>
  <si>
    <t>粮食站（9乡）机井</t>
  </si>
  <si>
    <t>77 ° 13'15.94"</t>
  </si>
  <si>
    <t>38 ° 10'48.56"</t>
  </si>
  <si>
    <t>653124SR09019</t>
  </si>
  <si>
    <t>布依鲁克乡（10乡）</t>
  </si>
  <si>
    <t>巨来提·阿不来提机井(微咸水)</t>
  </si>
  <si>
    <t>77 ° 12'13.98"</t>
  </si>
  <si>
    <t>38 °2'1.87"</t>
  </si>
  <si>
    <t>653124SR10001</t>
  </si>
  <si>
    <t>王书平机井</t>
  </si>
  <si>
    <t>77 ° 12'18.91"</t>
  </si>
  <si>
    <t>38 ° 1'17.19"</t>
  </si>
  <si>
    <t>653124SR10002</t>
  </si>
  <si>
    <t>郭喜江机井(微咸水)</t>
  </si>
  <si>
    <t>77 ° 12'12.39"</t>
  </si>
  <si>
    <t>37 °59'23.93"</t>
  </si>
  <si>
    <t>653124SR10003</t>
  </si>
  <si>
    <t>艾孜丁，阿布力孜机井(微咸水)</t>
  </si>
  <si>
    <t>77 ° 11'2.65"</t>
  </si>
  <si>
    <t>37 °59'58.45"</t>
  </si>
  <si>
    <t>653124SR10004</t>
  </si>
  <si>
    <t>0.74</t>
  </si>
  <si>
    <t>10乡中心小学机井</t>
  </si>
  <si>
    <t>77 ° 11'31.56"</t>
  </si>
  <si>
    <t>38 ° 1'29.08"</t>
  </si>
  <si>
    <t>653124SR10005</t>
  </si>
  <si>
    <t>奎巴格镇</t>
  </si>
  <si>
    <t>阿不都拉吾布力机井</t>
  </si>
  <si>
    <t>77 °7'38.49"</t>
  </si>
  <si>
    <t>38 °4'14.38"</t>
  </si>
  <si>
    <t>653124SR奎镇001</t>
  </si>
  <si>
    <t>奎镇中心小学机井</t>
  </si>
  <si>
    <t>77 °8'46.68"</t>
  </si>
  <si>
    <t>38 °5'38.11"</t>
  </si>
  <si>
    <t>653124SR奎镇002</t>
  </si>
  <si>
    <t>泽普县合力纸业包装有限责任公司机井</t>
  </si>
  <si>
    <t>77 °8'55.32"</t>
  </si>
  <si>
    <t>38 °5'40.92"</t>
  </si>
  <si>
    <t>653124SR奎镇003</t>
  </si>
  <si>
    <t>张雪峰机井</t>
  </si>
  <si>
    <t>77 ° 10'58.83"</t>
  </si>
  <si>
    <t>38 °4'29.80"</t>
  </si>
  <si>
    <t>653124SR奎镇004</t>
  </si>
  <si>
    <t>0.68</t>
  </si>
  <si>
    <t>喀什鼎力建材有限责任公司</t>
  </si>
  <si>
    <t>77 °7'53.81"</t>
  </si>
  <si>
    <t>38 °4'0.50"</t>
  </si>
  <si>
    <t>653124SR奎镇005</t>
  </si>
  <si>
    <t>泽普县佳旺养殖有限责任公司机井</t>
  </si>
  <si>
    <t>77 °7'58.52"</t>
  </si>
  <si>
    <t>38 °4'9.32"</t>
  </si>
  <si>
    <t>653124SR奎镇006</t>
  </si>
  <si>
    <t>金胡杨药业有限公司机井</t>
  </si>
  <si>
    <t>77 °6'20.23"</t>
  </si>
  <si>
    <t>38 °4'43.22"</t>
  </si>
  <si>
    <t>653124SR奎镇007</t>
  </si>
  <si>
    <t>新疆澜海红杏生物科技有限公司机井</t>
  </si>
  <si>
    <t>77 °7'11.67"</t>
  </si>
  <si>
    <t>38 °4'50.04"</t>
  </si>
  <si>
    <t>653124SR奎镇008</t>
  </si>
  <si>
    <t>昆仑纸业有限公司机井</t>
  </si>
  <si>
    <t>77 °6'57.29"</t>
  </si>
  <si>
    <t>38 °4'34.46"</t>
  </si>
  <si>
    <t>653124SR奎镇009</t>
  </si>
  <si>
    <t>新疆闽龙达干果产业有限公司机井</t>
  </si>
  <si>
    <t>77 °7'14.09"</t>
  </si>
  <si>
    <t>653124SR奎镇010</t>
  </si>
  <si>
    <t>喀什丛林牧业有限公司机井</t>
  </si>
  <si>
    <t>77 °7'59.17"</t>
  </si>
  <si>
    <t>38 °5'50.65"</t>
  </si>
  <si>
    <t>653124SR奎镇011</t>
  </si>
  <si>
    <t>职业高中院内机井</t>
  </si>
  <si>
    <t>77 °6'41.54"</t>
  </si>
  <si>
    <t>38 °5'5.90"</t>
  </si>
  <si>
    <t>653124SR奎镇012</t>
  </si>
  <si>
    <t>泽普县瑞东泽能源科技有限责任公司（东辰工贸）机井</t>
  </si>
  <si>
    <t>77 ° 10'49.10"</t>
  </si>
  <si>
    <t>38 °3'41.17"</t>
  </si>
  <si>
    <t>653124SR奎镇013</t>
  </si>
  <si>
    <t>塔西南勘探开发公司炼油化工厂1#机井</t>
  </si>
  <si>
    <t>77 °7'48.20"</t>
  </si>
  <si>
    <t>38 °4'5.00"</t>
  </si>
  <si>
    <t>服务业</t>
  </si>
  <si>
    <t>653124SR奎镇017</t>
  </si>
  <si>
    <t>塔西南勘探开发公司炼油化工厂2#机井</t>
  </si>
  <si>
    <t>77 °7'49.99"</t>
  </si>
  <si>
    <t>653124SR奎镇018</t>
  </si>
  <si>
    <t>塔西南勘探开发公司炼油化工厂3#机井</t>
  </si>
  <si>
    <t>77 °7'51.99"</t>
  </si>
  <si>
    <t>38 °3'56.00"</t>
  </si>
  <si>
    <t>653124SR奎镇019</t>
  </si>
  <si>
    <t>塔西南勘探开发公司炼油化工厂4#机井</t>
  </si>
  <si>
    <t>77 °7'54.99"</t>
  </si>
  <si>
    <t>38 °3'46.00"</t>
  </si>
  <si>
    <t>653124SR奎镇020</t>
  </si>
  <si>
    <t>塔西南勘探开发公司炼油化工厂5#机井</t>
  </si>
  <si>
    <t>77 °7'58.00"</t>
  </si>
  <si>
    <t>38 °3'37.00"</t>
  </si>
  <si>
    <t>653124SR奎镇021</t>
  </si>
  <si>
    <t>塔西南勘探开发公司炼油化工厂6#机井</t>
  </si>
  <si>
    <t>77 °7'59.99"</t>
  </si>
  <si>
    <t>38 °3'28.00"</t>
  </si>
  <si>
    <t>653124SR奎镇022</t>
  </si>
  <si>
    <t>塔西南勘探开发公司炼油化工厂7#机井</t>
  </si>
  <si>
    <t>77 °8'15.33"</t>
  </si>
  <si>
    <t>38 °3'50.00"</t>
  </si>
  <si>
    <t>653124SR奎镇023</t>
  </si>
  <si>
    <t>塔西南勘探开发公司炼油化工厂8#机井</t>
  </si>
  <si>
    <t>77 °8'17.00"</t>
  </si>
  <si>
    <t>38 °3'41.00"</t>
  </si>
  <si>
    <t>653124SR奎镇024</t>
  </si>
  <si>
    <t>塔西南勘探开发公司炼油化工厂9#机井</t>
  </si>
  <si>
    <t>77 °9'6.00"</t>
  </si>
  <si>
    <t>38 °3'32.00"</t>
  </si>
  <si>
    <t>653124SR奎镇025</t>
  </si>
  <si>
    <t>塔西南勘探开发公司物业S4#机井</t>
  </si>
  <si>
    <t>77 °8'38.00"</t>
  </si>
  <si>
    <t>38 °5'2.00"</t>
  </si>
  <si>
    <t>653124SR奎镇026</t>
  </si>
  <si>
    <t>塔西南勘探开发公司物业S7#机井</t>
  </si>
  <si>
    <t>77 °8'20.00"</t>
  </si>
  <si>
    <t>38 °3'57.99"</t>
  </si>
  <si>
    <t>653124SR奎镇027</t>
  </si>
  <si>
    <t>塔西南勘探开发公司物业新1#机井</t>
  </si>
  <si>
    <t>77 °8'12.00"</t>
  </si>
  <si>
    <t>38 °4'30.58"</t>
  </si>
  <si>
    <t>653124SR奎镇028</t>
  </si>
  <si>
    <t>塔西南勘探开发公司物业新5#机井</t>
  </si>
  <si>
    <t>77 °8'8.00"</t>
  </si>
  <si>
    <t>38 °4'45.99"</t>
  </si>
  <si>
    <t>653124SR奎镇029</t>
  </si>
  <si>
    <t>塔西南勘探开发公司物业新6#机井</t>
  </si>
  <si>
    <t>653124SR奎镇030</t>
  </si>
  <si>
    <t>良种场</t>
  </si>
  <si>
    <t>卢鹏翔机井</t>
  </si>
  <si>
    <t>77 ° 14'51.59"</t>
  </si>
  <si>
    <t>38 ° 13'41.99"</t>
  </si>
  <si>
    <t>653124SR良种场001</t>
  </si>
  <si>
    <t>新疆金巢商品混凝土有限责任公司机井（沿河一公里以内）</t>
  </si>
  <si>
    <t>77 ° 14'53.59"</t>
  </si>
  <si>
    <t>38 ° 13'34.39"</t>
  </si>
  <si>
    <t>653124SR良种场002</t>
  </si>
  <si>
    <t>林场</t>
  </si>
  <si>
    <t>泽普县金胡杨滑雪场机井</t>
  </si>
  <si>
    <t>77 ° 14'52.55"</t>
  </si>
  <si>
    <t>38 ° 13'37.99"</t>
  </si>
  <si>
    <t>653124SR林场001</t>
  </si>
  <si>
    <t>王高升（方治明）机井</t>
  </si>
  <si>
    <t>77 °21'55.56"</t>
  </si>
  <si>
    <t>38 °7'42.69"</t>
  </si>
  <si>
    <t>653124SR05049</t>
  </si>
  <si>
    <t>热木图拉.艾木杜拉机井</t>
  </si>
  <si>
    <t>77 °22'25.97"</t>
  </si>
  <si>
    <t>38 °8'44.14"</t>
  </si>
  <si>
    <t>653124SR05050</t>
  </si>
  <si>
    <t>王红军机井</t>
  </si>
  <si>
    <t>77 ° 19'36.04"</t>
  </si>
  <si>
    <t>38 °7'2.46"</t>
  </si>
  <si>
    <t>653124SR05051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</si>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</sst>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4"/>
      <color indexed="8"/>
      <name val="方正小标宋_GBK"/>
      <charset val="134"/>
    </font>
    <font>
      <b/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86133\Documents\WeChat%20Files\wxid_r8ck7bt7199x22\FileStorage\File\2024-09\&#27901;&#26222;&#21439;2023&#24180;&#22320;&#19979;&#27700;&#20998;&#37197;&#35745;&#21010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私人机井许可水量"/>
    </sheetNames>
    <sheetDataSet>
      <sheetData sheetId="0">
        <row r="2">
          <cell r="D2" t="str">
            <v>机井编号</v>
          </cell>
          <cell r="E2" t="str">
            <v>取水许可证号</v>
          </cell>
        </row>
        <row r="3">
          <cell r="D3" t="str">
            <v>653124SR01001</v>
          </cell>
          <cell r="E3" t="str">
            <v>D653124G2024-0010</v>
          </cell>
        </row>
        <row r="4">
          <cell r="D4" t="str">
            <v>653124SR01002</v>
          </cell>
          <cell r="E4" t="str">
            <v>D653124G2024-0009</v>
          </cell>
        </row>
        <row r="5">
          <cell r="D5" t="str">
            <v>653124SR01003</v>
          </cell>
          <cell r="E5" t="str">
            <v>D653124G2024-0007</v>
          </cell>
        </row>
        <row r="6">
          <cell r="D6" t="str">
            <v>653124SR01004</v>
          </cell>
          <cell r="E6" t="str">
            <v>D653124G2024-0006</v>
          </cell>
        </row>
        <row r="7">
          <cell r="D7" t="str">
            <v>653124SR01005</v>
          </cell>
          <cell r="E7" t="str">
            <v>D653124G2024-0011</v>
          </cell>
        </row>
        <row r="8">
          <cell r="D8" t="str">
            <v>653124SR01006</v>
          </cell>
          <cell r="E8" t="str">
            <v>D653124G2024-0003</v>
          </cell>
        </row>
        <row r="9">
          <cell r="D9" t="str">
            <v>653124SR01007</v>
          </cell>
          <cell r="E9" t="str">
            <v>关停</v>
          </cell>
        </row>
        <row r="10">
          <cell r="D10" t="str">
            <v>653124SR01009</v>
          </cell>
          <cell r="E10" t="str">
            <v>D653124G2024-0004</v>
          </cell>
        </row>
        <row r="11">
          <cell r="D11" t="str">
            <v>653124SR01010</v>
          </cell>
          <cell r="E11" t="str">
            <v>D653124G2024-0019</v>
          </cell>
        </row>
        <row r="12">
          <cell r="D12" t="str">
            <v>653124SR01011</v>
          </cell>
          <cell r="E12" t="str">
            <v>D653124G2024-0014</v>
          </cell>
        </row>
        <row r="13">
          <cell r="D13" t="str">
            <v>653124SR01012</v>
          </cell>
          <cell r="E13" t="str">
            <v>D653124G2024-0036</v>
          </cell>
        </row>
        <row r="14">
          <cell r="D14" t="str">
            <v>653124SR01013</v>
          </cell>
          <cell r="E14" t="str">
            <v>D653124G2024-0015</v>
          </cell>
        </row>
        <row r="15">
          <cell r="D15" t="str">
            <v>653124SR01014</v>
          </cell>
          <cell r="E15" t="str">
            <v>D653124G2024-0162</v>
          </cell>
        </row>
        <row r="16">
          <cell r="D16" t="str">
            <v>653124SR01015</v>
          </cell>
          <cell r="E16" t="str">
            <v>D653124G2024-0048</v>
          </cell>
        </row>
        <row r="17">
          <cell r="D17" t="str">
            <v>653124SR01016</v>
          </cell>
          <cell r="E17" t="str">
            <v>D653124G2024-0012</v>
          </cell>
        </row>
        <row r="18">
          <cell r="D18" t="str">
            <v>653124SR01017</v>
          </cell>
          <cell r="E18" t="str">
            <v>D653124G2024-0016</v>
          </cell>
        </row>
        <row r="19">
          <cell r="D19" t="str">
            <v>653124SR01018</v>
          </cell>
          <cell r="E19" t="str">
            <v>D653124G2024-0024</v>
          </cell>
        </row>
        <row r="20">
          <cell r="D20" t="str">
            <v>653124SR01019</v>
          </cell>
          <cell r="E20" t="str">
            <v>D653124G2024-0017</v>
          </cell>
        </row>
        <row r="21">
          <cell r="D21" t="str">
            <v>653124SR01020</v>
          </cell>
          <cell r="E21" t="str">
            <v>D653124G2024-0022</v>
          </cell>
        </row>
        <row r="22">
          <cell r="D22" t="str">
            <v>653124SR01021</v>
          </cell>
          <cell r="E22" t="str">
            <v>D653124G2024-0018</v>
          </cell>
        </row>
        <row r="23">
          <cell r="D23" t="str">
            <v>653124SR01022</v>
          </cell>
          <cell r="E23" t="str">
            <v>D653124G2024-0023</v>
          </cell>
        </row>
        <row r="24">
          <cell r="D24" t="str">
            <v>653124SR01023</v>
          </cell>
          <cell r="E24" t="str">
            <v>D653124G2024-0028</v>
          </cell>
        </row>
        <row r="25">
          <cell r="D25" t="str">
            <v>653124SR01024</v>
          </cell>
          <cell r="E25" t="str">
            <v>D653124G2024-0031</v>
          </cell>
        </row>
        <row r="26">
          <cell r="D26" t="str">
            <v>653124SR01025</v>
          </cell>
          <cell r="E26" t="str">
            <v>D653124G2024-0025</v>
          </cell>
        </row>
        <row r="27">
          <cell r="D27" t="str">
            <v>653124SR01026</v>
          </cell>
          <cell r="E27" t="str">
            <v>D653124G2024-0021</v>
          </cell>
        </row>
        <row r="28">
          <cell r="D28" t="str">
            <v>653124SR01027</v>
          </cell>
          <cell r="E28" t="str">
            <v>D653124G2024-0034</v>
          </cell>
        </row>
        <row r="29">
          <cell r="D29" t="str">
            <v>653124SR01028</v>
          </cell>
          <cell r="E29" t="str">
            <v>D653124G2024-0026</v>
          </cell>
        </row>
        <row r="30">
          <cell r="D30" t="str">
            <v>653124SR01029</v>
          </cell>
          <cell r="E30" t="str">
            <v>D653124G2024-0325</v>
          </cell>
        </row>
        <row r="31">
          <cell r="D31" t="str">
            <v>653124SR01030</v>
          </cell>
          <cell r="E31" t="str">
            <v>D653124G2024-0046</v>
          </cell>
        </row>
        <row r="32">
          <cell r="D32" t="str">
            <v>653124SR01031</v>
          </cell>
          <cell r="E32" t="str">
            <v>D653124G2024-0033</v>
          </cell>
        </row>
        <row r="33">
          <cell r="D33" t="str">
            <v>653124SR01032</v>
          </cell>
          <cell r="E33" t="str">
            <v>D653124G2024-0027</v>
          </cell>
        </row>
        <row r="34">
          <cell r="D34" t="str">
            <v>653124SR01033</v>
          </cell>
          <cell r="E34" t="str">
            <v>D653124G2024-0032</v>
          </cell>
        </row>
        <row r="35">
          <cell r="D35" t="str">
            <v>653124SR01034</v>
          </cell>
          <cell r="E35" t="str">
            <v>D653124G2024-0038</v>
          </cell>
        </row>
        <row r="36">
          <cell r="D36" t="str">
            <v>653124SR01035</v>
          </cell>
          <cell r="E36" t="str">
            <v>关停</v>
          </cell>
        </row>
        <row r="37">
          <cell r="D37" t="str">
            <v>653124SR01036</v>
          </cell>
          <cell r="E37" t="str">
            <v>D653124G2024-0013</v>
          </cell>
        </row>
        <row r="38">
          <cell r="D38" t="str">
            <v>653124SR01037</v>
          </cell>
          <cell r="E38" t="str">
            <v>D653124G2024-0037</v>
          </cell>
        </row>
        <row r="39">
          <cell r="D39" t="str">
            <v>653124SR01038</v>
          </cell>
          <cell r="E39" t="str">
            <v>D653124G2024-0020</v>
          </cell>
        </row>
        <row r="40">
          <cell r="D40" t="str">
            <v>653124SR01039</v>
          </cell>
          <cell r="E40" t="str">
            <v>D653124G2024-0049</v>
          </cell>
        </row>
        <row r="41">
          <cell r="D41" t="str">
            <v>653124SR01040</v>
          </cell>
          <cell r="E41" t="str">
            <v>D653124G2024-0045</v>
          </cell>
        </row>
        <row r="42">
          <cell r="D42" t="str">
            <v>653124SR01041</v>
          </cell>
          <cell r="E42" t="str">
            <v>D653124G2024-0040</v>
          </cell>
        </row>
        <row r="43">
          <cell r="D43" t="str">
            <v>653124SR01042</v>
          </cell>
          <cell r="E43" t="str">
            <v>D653124G2024-0041</v>
          </cell>
        </row>
        <row r="44">
          <cell r="D44" t="str">
            <v>653124SR01043</v>
          </cell>
          <cell r="E44" t="str">
            <v>D653124G2024-0052</v>
          </cell>
        </row>
        <row r="45">
          <cell r="D45" t="str">
            <v>653124SR泽镇001</v>
          </cell>
          <cell r="E45" t="str">
            <v>QS0083</v>
          </cell>
        </row>
        <row r="46">
          <cell r="D46" t="str">
            <v>653124SR泽镇002</v>
          </cell>
          <cell r="E46" t="str">
            <v>D653124G2024-0030</v>
          </cell>
        </row>
        <row r="47">
          <cell r="D47" t="str">
            <v>653124SR泽镇003</v>
          </cell>
          <cell r="E47" t="str">
            <v>D653124G2024-0039</v>
          </cell>
        </row>
        <row r="48">
          <cell r="D48" t="str">
            <v>653124SR泽镇004</v>
          </cell>
          <cell r="E48" t="str">
            <v>D653124G2024-0043</v>
          </cell>
        </row>
        <row r="49">
          <cell r="D49" t="str">
            <v>653124SR泽镇005</v>
          </cell>
          <cell r="E49" t="str">
            <v>QS0089</v>
          </cell>
        </row>
        <row r="50">
          <cell r="D50" t="str">
            <v>653124SR泽镇006</v>
          </cell>
          <cell r="E50" t="str">
            <v>QS0090</v>
          </cell>
        </row>
        <row r="51">
          <cell r="D51" t="str">
            <v>653124SR泽镇007</v>
          </cell>
          <cell r="E51" t="str">
            <v>QS0091</v>
          </cell>
        </row>
        <row r="52">
          <cell r="D52" t="str">
            <v>653124SR泽镇008</v>
          </cell>
          <cell r="E52" t="str">
            <v>D653124G2024-0071</v>
          </cell>
        </row>
        <row r="53">
          <cell r="D53" t="str">
            <v>653124SR泽镇009</v>
          </cell>
          <cell r="E53" t="str">
            <v>D653124G2024-0035</v>
          </cell>
        </row>
        <row r="54">
          <cell r="D54" t="str">
            <v>653124SR泽镇010</v>
          </cell>
          <cell r="E54" t="str">
            <v>D653124G2024-0042</v>
          </cell>
        </row>
        <row r="55">
          <cell r="D55" t="str">
            <v>653124SR泽镇011</v>
          </cell>
          <cell r="E55" t="str">
            <v>D653124G2024-0047</v>
          </cell>
        </row>
        <row r="56">
          <cell r="D56" t="str">
            <v>653124SR泽镇012</v>
          </cell>
          <cell r="E56" t="str">
            <v>D653124G2024-0044</v>
          </cell>
        </row>
        <row r="57">
          <cell r="D57" t="str">
            <v>653124SR泽镇013</v>
          </cell>
          <cell r="E57" t="str">
            <v>D653124G2024-0055</v>
          </cell>
        </row>
        <row r="58">
          <cell r="D58" t="str">
            <v>653124SR泽镇014</v>
          </cell>
          <cell r="E58" t="str">
            <v>QS0919</v>
          </cell>
        </row>
        <row r="59">
          <cell r="D59" t="str">
            <v>653124SR泽镇016</v>
          </cell>
          <cell r="E59" t="str">
            <v>D653124G2024-0305</v>
          </cell>
        </row>
        <row r="60">
          <cell r="D60" t="str">
            <v>653124SR02001</v>
          </cell>
          <cell r="E60" t="str">
            <v>D653124G2024-0305</v>
          </cell>
        </row>
        <row r="61">
          <cell r="D61" t="str">
            <v>653124SR02002</v>
          </cell>
          <cell r="E61" t="str">
            <v>D653124G2024-0053</v>
          </cell>
        </row>
        <row r="62">
          <cell r="D62" t="str">
            <v>653124SR02003</v>
          </cell>
          <cell r="E62" t="str">
            <v>D653124G2024-0070</v>
          </cell>
        </row>
        <row r="63">
          <cell r="D63" t="str">
            <v>653124SR02004</v>
          </cell>
          <cell r="E63" t="str">
            <v>D653124G2024-0056</v>
          </cell>
        </row>
        <row r="64">
          <cell r="D64" t="str">
            <v>653124SR02005</v>
          </cell>
          <cell r="E64" t="str">
            <v>D653124G2024-0062</v>
          </cell>
        </row>
        <row r="65">
          <cell r="D65" t="str">
            <v>653124SR02006</v>
          </cell>
          <cell r="E65" t="str">
            <v>D653124G2024-0057</v>
          </cell>
        </row>
        <row r="66">
          <cell r="D66" t="str">
            <v>653124SR02007</v>
          </cell>
          <cell r="E66" t="str">
            <v>D653124G2024-0059</v>
          </cell>
        </row>
        <row r="67">
          <cell r="D67" t="str">
            <v>653124SR02008</v>
          </cell>
          <cell r="E67" t="str">
            <v>D653124G2024-0054</v>
          </cell>
        </row>
        <row r="68">
          <cell r="D68" t="str">
            <v>653124SR02009</v>
          </cell>
          <cell r="E68" t="str">
            <v>D653124G2024-0061</v>
          </cell>
        </row>
        <row r="69">
          <cell r="D69" t="str">
            <v>653124SR02010</v>
          </cell>
          <cell r="E69" t="str">
            <v>D653124G2024-0323</v>
          </cell>
        </row>
        <row r="70">
          <cell r="D70" t="str">
            <v>653124SR02011</v>
          </cell>
          <cell r="E70" t="str">
            <v>D653124G2024-0064</v>
          </cell>
        </row>
        <row r="71">
          <cell r="D71" t="str">
            <v>653124SR02012</v>
          </cell>
          <cell r="E71" t="str">
            <v>D653124G2024-0066</v>
          </cell>
        </row>
        <row r="72">
          <cell r="D72" t="str">
            <v>653124SR02014</v>
          </cell>
          <cell r="E72" t="str">
            <v>D653124G2024-0065</v>
          </cell>
        </row>
        <row r="73">
          <cell r="D73" t="str">
            <v>653124SR02015</v>
          </cell>
          <cell r="E73" t="str">
            <v>D653124G2024-0069</v>
          </cell>
        </row>
        <row r="74">
          <cell r="D74" t="str">
            <v>653124SR02016</v>
          </cell>
          <cell r="E74" t="str">
            <v>D653124G2024-0063</v>
          </cell>
        </row>
        <row r="75">
          <cell r="D75" t="str">
            <v>653124SR02017</v>
          </cell>
          <cell r="E75" t="str">
            <v>D653124G2024-0067</v>
          </cell>
        </row>
        <row r="76">
          <cell r="D76" t="str">
            <v>653124SR02018</v>
          </cell>
          <cell r="E76" t="str">
            <v>D653124G2024-0051</v>
          </cell>
        </row>
        <row r="77">
          <cell r="D77" t="str">
            <v>653124SR02019</v>
          </cell>
          <cell r="E77" t="str">
            <v>D653124G2024-0068</v>
          </cell>
        </row>
        <row r="78">
          <cell r="D78" t="str">
            <v>653124SR02020</v>
          </cell>
          <cell r="E78" t="str">
            <v>D653124G2024-0060</v>
          </cell>
        </row>
        <row r="79">
          <cell r="D79" t="str">
            <v>653124SR02021</v>
          </cell>
          <cell r="E79" t="str">
            <v>D653124G2024-0050</v>
          </cell>
        </row>
        <row r="80">
          <cell r="D80" t="str">
            <v>653124SR02022</v>
          </cell>
          <cell r="E80" t="str">
            <v>D653124G2024-0073</v>
          </cell>
        </row>
        <row r="81">
          <cell r="D81" t="str">
            <v>653124SR02023</v>
          </cell>
          <cell r="E81" t="str">
            <v>D653124G2024-0079</v>
          </cell>
        </row>
        <row r="82">
          <cell r="D82" t="str">
            <v>653124SR02024</v>
          </cell>
          <cell r="E82" t="str">
            <v>D653124G2024-0008</v>
          </cell>
        </row>
        <row r="83">
          <cell r="D83" t="str">
            <v>653124SR02025</v>
          </cell>
          <cell r="E83" t="str">
            <v>D653124G2024-0077</v>
          </cell>
        </row>
        <row r="84">
          <cell r="D84" t="str">
            <v>653124SR02026</v>
          </cell>
          <cell r="E84" t="str">
            <v>D653124G2024-0088</v>
          </cell>
        </row>
        <row r="85">
          <cell r="D85" t="str">
            <v>653124SR02027</v>
          </cell>
          <cell r="E85" t="str">
            <v>D653124G2024-0075</v>
          </cell>
        </row>
        <row r="86">
          <cell r="D86" t="str">
            <v>653124SR02028</v>
          </cell>
          <cell r="E86" t="str">
            <v>D653124G2024-0076</v>
          </cell>
        </row>
        <row r="87">
          <cell r="D87" t="str">
            <v>653124SR02029</v>
          </cell>
          <cell r="E87" t="str">
            <v>D653124G2024-0084</v>
          </cell>
        </row>
        <row r="88">
          <cell r="D88" t="str">
            <v>653124SR02030</v>
          </cell>
          <cell r="E88" t="str">
            <v>D653124G2024-0080</v>
          </cell>
        </row>
        <row r="89">
          <cell r="D89" t="str">
            <v>653124SR02031</v>
          </cell>
          <cell r="E89" t="str">
            <v>D653124G2024-0160</v>
          </cell>
        </row>
        <row r="90">
          <cell r="D90" t="str">
            <v>653124SR02032</v>
          </cell>
          <cell r="E90" t="str">
            <v>D653124G2024-0193</v>
          </cell>
        </row>
        <row r="91">
          <cell r="D91" t="str">
            <v>653124SR02033</v>
          </cell>
          <cell r="E91" t="str">
            <v>D653124G2024-0082</v>
          </cell>
        </row>
        <row r="92">
          <cell r="D92" t="str">
            <v>653124SR02034</v>
          </cell>
          <cell r="E92" t="str">
            <v>D653124G2024-0085</v>
          </cell>
        </row>
        <row r="93">
          <cell r="D93" t="str">
            <v>653124SR02035</v>
          </cell>
          <cell r="E93" t="str">
            <v>D653124G2024-0083</v>
          </cell>
        </row>
        <row r="94">
          <cell r="D94" t="str">
            <v>653124SR02036</v>
          </cell>
          <cell r="E94" t="str">
            <v>D653124G2024-0092</v>
          </cell>
        </row>
        <row r="95">
          <cell r="D95" t="str">
            <v>653124SR02037</v>
          </cell>
          <cell r="E95" t="str">
            <v>D653124G2024-0087</v>
          </cell>
        </row>
        <row r="96">
          <cell r="D96" t="str">
            <v>653124SR02038</v>
          </cell>
          <cell r="E96" t="str">
            <v>D653124G2024-0081</v>
          </cell>
        </row>
        <row r="97">
          <cell r="D97" t="str">
            <v>653124SR02039</v>
          </cell>
          <cell r="E97" t="str">
            <v>D653124G2024-0161</v>
          </cell>
        </row>
        <row r="98">
          <cell r="D98" t="str">
            <v>653124SR02040</v>
          </cell>
          <cell r="E98" t="str">
            <v>D653124G2024-0158</v>
          </cell>
        </row>
        <row r="99">
          <cell r="D99" t="str">
            <v>653124SR02041</v>
          </cell>
          <cell r="E99" t="str">
            <v>D653124G2024-0159</v>
          </cell>
        </row>
        <row r="100">
          <cell r="D100" t="str">
            <v>653124SR03001</v>
          </cell>
          <cell r="E100" t="str">
            <v>D653124G2024-0089</v>
          </cell>
        </row>
        <row r="101">
          <cell r="D101" t="str">
            <v>653124SR03002</v>
          </cell>
          <cell r="E101" t="str">
            <v>D653124G2024-0156</v>
          </cell>
        </row>
        <row r="102">
          <cell r="D102" t="str">
            <v>653124SR03003</v>
          </cell>
          <cell r="E102" t="str">
            <v>D653124G2024-0090</v>
          </cell>
        </row>
        <row r="103">
          <cell r="D103" t="str">
            <v>653124SR03004</v>
          </cell>
          <cell r="E103" t="str">
            <v>D653124G2024-0091</v>
          </cell>
        </row>
        <row r="104">
          <cell r="D104" t="str">
            <v>653124SR03005</v>
          </cell>
          <cell r="E104" t="str">
            <v>D653124G2024-0155</v>
          </cell>
        </row>
        <row r="105">
          <cell r="D105" t="str">
            <v>653124SR03006</v>
          </cell>
          <cell r="E105" t="str">
            <v>D653124G2024-0074</v>
          </cell>
        </row>
        <row r="106">
          <cell r="D106" t="str">
            <v>653124SR03007</v>
          </cell>
          <cell r="E106" t="str">
            <v>D653124G2024-0157</v>
          </cell>
        </row>
        <row r="107">
          <cell r="D107" t="str">
            <v>653124SR03008</v>
          </cell>
          <cell r="E107" t="str">
            <v>D653124G2024-0157</v>
          </cell>
        </row>
        <row r="108">
          <cell r="D108" t="str">
            <v>653124SR03009</v>
          </cell>
          <cell r="E108" t="str">
            <v>D653124G2024-0152</v>
          </cell>
        </row>
        <row r="109">
          <cell r="D109" t="str">
            <v>653124SR03010</v>
          </cell>
          <cell r="E109" t="str">
            <v>D653124G2024-0078</v>
          </cell>
        </row>
        <row r="110">
          <cell r="D110" t="str">
            <v>653124SR03011</v>
          </cell>
          <cell r="E110" t="str">
            <v>D653124G2024-0151</v>
          </cell>
        </row>
        <row r="111">
          <cell r="D111" t="str">
            <v>653124SR03012</v>
          </cell>
          <cell r="E111" t="str">
            <v>D653124G2024-0153</v>
          </cell>
        </row>
        <row r="112">
          <cell r="D112" t="str">
            <v>653124SR03014</v>
          </cell>
          <cell r="E112" t="str">
            <v>D653124G2024-0150</v>
          </cell>
        </row>
        <row r="113">
          <cell r="D113" t="str">
            <v>653124SR03015</v>
          </cell>
          <cell r="E113" t="str">
            <v>D653124G2024-0163</v>
          </cell>
        </row>
        <row r="114">
          <cell r="D114" t="str">
            <v>653124SR03016</v>
          </cell>
          <cell r="E114" t="str">
            <v>D653124G2024-0149</v>
          </cell>
        </row>
        <row r="115">
          <cell r="D115" t="str">
            <v>653124SR03017</v>
          </cell>
          <cell r="E115" t="str">
            <v>D653124G2024-0148</v>
          </cell>
        </row>
        <row r="116">
          <cell r="D116" t="str">
            <v>653124SR03018</v>
          </cell>
          <cell r="E116" t="str">
            <v>D653124G2024-0147</v>
          </cell>
        </row>
        <row r="117">
          <cell r="D117" t="str">
            <v>653124SR03019</v>
          </cell>
          <cell r="E117" t="str">
            <v>D653124G2024-0146</v>
          </cell>
        </row>
        <row r="118">
          <cell r="D118" t="str">
            <v>653124SR03020</v>
          </cell>
          <cell r="E118" t="str">
            <v>D653124G2024-0145</v>
          </cell>
        </row>
        <row r="119">
          <cell r="D119" t="str">
            <v>653124SR03021</v>
          </cell>
          <cell r="E119" t="str">
            <v>D653124G2024-0144</v>
          </cell>
        </row>
        <row r="120">
          <cell r="D120" t="str">
            <v>653124SR03023</v>
          </cell>
          <cell r="E120" t="str">
            <v>D653124G2024-0143</v>
          </cell>
        </row>
        <row r="121">
          <cell r="D121" t="str">
            <v>653124SR03024</v>
          </cell>
          <cell r="E121" t="str">
            <v>D653124G2024-0142</v>
          </cell>
        </row>
        <row r="122">
          <cell r="D122" t="str">
            <v>653124SR03025</v>
          </cell>
          <cell r="E122" t="str">
            <v>D653124G2024-0141</v>
          </cell>
        </row>
        <row r="123">
          <cell r="D123" t="str">
            <v>653124SR03026</v>
          </cell>
          <cell r="E123" t="str">
            <v>D653124G2024-0140</v>
          </cell>
        </row>
        <row r="124">
          <cell r="D124" t="str">
            <v>653124SR03027</v>
          </cell>
          <cell r="E124" t="str">
            <v>D653124G2024-0139</v>
          </cell>
        </row>
        <row r="125">
          <cell r="D125" t="str">
            <v>653124SR03028</v>
          </cell>
          <cell r="E125" t="str">
            <v>D653124G2024-0217</v>
          </cell>
        </row>
        <row r="126">
          <cell r="D126" t="str">
            <v>653124SR03029</v>
          </cell>
          <cell r="E126" t="str">
            <v>D653124G2024-0137</v>
          </cell>
        </row>
        <row r="127">
          <cell r="D127" t="str">
            <v>653124SR03030</v>
          </cell>
          <cell r="E127" t="str">
            <v>D653124G2024-0138</v>
          </cell>
        </row>
        <row r="128">
          <cell r="D128" t="str">
            <v>653124SR03031</v>
          </cell>
          <cell r="E128" t="str">
            <v>D653124G2024-0135</v>
          </cell>
        </row>
        <row r="129">
          <cell r="D129" t="str">
            <v>653124SR03032</v>
          </cell>
          <cell r="E129" t="str">
            <v>D653124G2024-0133</v>
          </cell>
        </row>
        <row r="130">
          <cell r="D130" t="str">
            <v>653124SR03033</v>
          </cell>
          <cell r="E130" t="str">
            <v>D653124G2024-0136</v>
          </cell>
        </row>
        <row r="131">
          <cell r="D131" t="str">
            <v>653124SR03034</v>
          </cell>
          <cell r="E131" t="str">
            <v>D653124G2024-0134</v>
          </cell>
        </row>
        <row r="132">
          <cell r="D132" t="str">
            <v>653124SR03035</v>
          </cell>
          <cell r="E132" t="str">
            <v>D653124G2024-0001</v>
          </cell>
        </row>
        <row r="133">
          <cell r="D133" t="str">
            <v>653124SR03036</v>
          </cell>
          <cell r="E133" t="str">
            <v>D653124G2024-0132</v>
          </cell>
        </row>
        <row r="134">
          <cell r="D134" t="str">
            <v>653124SR03037</v>
          </cell>
          <cell r="E134" t="str">
            <v>D653124G2024-0131</v>
          </cell>
        </row>
        <row r="135">
          <cell r="D135" t="str">
            <v>653124SR03038</v>
          </cell>
          <cell r="E135" t="str">
            <v>D653124G2024-0130</v>
          </cell>
        </row>
        <row r="136">
          <cell r="D136" t="str">
            <v>653124SR03039</v>
          </cell>
          <cell r="E136" t="str">
            <v>D653124G2024-0129</v>
          </cell>
        </row>
        <row r="137">
          <cell r="D137" t="str">
            <v>653124SR03040</v>
          </cell>
          <cell r="E137" t="str">
            <v>D653124G2024-0128</v>
          </cell>
        </row>
        <row r="138">
          <cell r="D138" t="str">
            <v>653124SR03041</v>
          </cell>
          <cell r="E138" t="str">
            <v>D653124G2024-0002</v>
          </cell>
        </row>
        <row r="139">
          <cell r="D139" t="str">
            <v>653124SR03042</v>
          </cell>
          <cell r="E139" t="str">
            <v>D653124G2024-0127</v>
          </cell>
        </row>
        <row r="140">
          <cell r="D140" t="str">
            <v>653124SR03043</v>
          </cell>
          <cell r="E140" t="str">
            <v>D653124G2024-0126</v>
          </cell>
        </row>
        <row r="141">
          <cell r="D141" t="str">
            <v>653124SR03044</v>
          </cell>
          <cell r="E141" t="str">
            <v>D653124G2024-0125</v>
          </cell>
        </row>
        <row r="142">
          <cell r="D142" t="str">
            <v>653124SR03045</v>
          </cell>
          <cell r="E142" t="str">
            <v>D653124G2024-0124</v>
          </cell>
        </row>
        <row r="143">
          <cell r="D143" t="str">
            <v>653124SR03046</v>
          </cell>
          <cell r="E143" t="str">
            <v>D653124G2024-0122</v>
          </cell>
        </row>
        <row r="144">
          <cell r="D144" t="str">
            <v>653124SR03047</v>
          </cell>
          <cell r="E144" t="str">
            <v>D653124G2024-0123</v>
          </cell>
        </row>
        <row r="145">
          <cell r="D145" t="str">
            <v>653124SR03048</v>
          </cell>
          <cell r="E145" t="str">
            <v>D653124G2024-0121</v>
          </cell>
        </row>
        <row r="146">
          <cell r="D146" t="str">
            <v>653124SR03049</v>
          </cell>
          <cell r="E146" t="str">
            <v>D653124G2024-0120</v>
          </cell>
        </row>
        <row r="147">
          <cell r="D147" t="str">
            <v>653124SR03050</v>
          </cell>
          <cell r="E147" t="str">
            <v>D653124G2024-0119</v>
          </cell>
        </row>
        <row r="148">
          <cell r="D148" t="str">
            <v>653124SR03051</v>
          </cell>
          <cell r="E148" t="str">
            <v>D653124G2024-0118</v>
          </cell>
        </row>
        <row r="149">
          <cell r="D149" t="str">
            <v>653124SR03052</v>
          </cell>
          <cell r="E149" t="str">
            <v>D653124G2024-0117</v>
          </cell>
        </row>
        <row r="150">
          <cell r="D150" t="str">
            <v>653124SR03053</v>
          </cell>
          <cell r="E150" t="str">
            <v>D653124G2024-0116</v>
          </cell>
        </row>
        <row r="151">
          <cell r="D151" t="str">
            <v>653124SR03054</v>
          </cell>
          <cell r="E151" t="str">
            <v>D653124G2024-0115</v>
          </cell>
        </row>
        <row r="152">
          <cell r="D152" t="str">
            <v>653124SR03055</v>
          </cell>
          <cell r="E152" t="str">
            <v>D653124G2024-0114</v>
          </cell>
        </row>
        <row r="153">
          <cell r="D153" t="str">
            <v>653124SR03056</v>
          </cell>
          <cell r="E153" t="str">
            <v>D653124G2024-0113</v>
          </cell>
        </row>
        <row r="154">
          <cell r="D154" t="str">
            <v>653124SR03057</v>
          </cell>
          <cell r="E154" t="str">
            <v>D653124G2024-0112</v>
          </cell>
        </row>
        <row r="155">
          <cell r="D155" t="str">
            <v>653124SR03058</v>
          </cell>
          <cell r="E155" t="str">
            <v>D653124G2024-0111</v>
          </cell>
        </row>
        <row r="156">
          <cell r="D156" t="str">
            <v>653124SR03059</v>
          </cell>
          <cell r="E156" t="str">
            <v>D653124G2024-0110</v>
          </cell>
        </row>
        <row r="157">
          <cell r="D157" t="str">
            <v>653124SR03060</v>
          </cell>
          <cell r="E157" t="str">
            <v>D653124G2024-0095</v>
          </cell>
        </row>
        <row r="158">
          <cell r="D158" t="str">
            <v>653124SR03061</v>
          </cell>
          <cell r="E158" t="str">
            <v>D653124G2024-0108</v>
          </cell>
        </row>
        <row r="159">
          <cell r="D159" t="str">
            <v>653124SR03062</v>
          </cell>
          <cell r="E159" t="str">
            <v>D653124G2024-0093</v>
          </cell>
        </row>
        <row r="160">
          <cell r="D160" t="str">
            <v>653124SR03063</v>
          </cell>
          <cell r="E160" t="str">
            <v>D653124G2024-0109</v>
          </cell>
        </row>
        <row r="161">
          <cell r="D161" t="str">
            <v>653124SR03064</v>
          </cell>
          <cell r="E161" t="str">
            <v>D653124G2024-0097</v>
          </cell>
        </row>
        <row r="162">
          <cell r="D162" t="str">
            <v>653124SR03068</v>
          </cell>
          <cell r="E162" t="str">
            <v>D653124G2024-0029</v>
          </cell>
        </row>
        <row r="163">
          <cell r="D163" t="str">
            <v>653124SR04001</v>
          </cell>
          <cell r="E163" t="str">
            <v>D653124G2024-0096</v>
          </cell>
        </row>
        <row r="164">
          <cell r="D164" t="str">
            <v>653124SR04002</v>
          </cell>
          <cell r="E164" t="str">
            <v>D653124G2024-0098</v>
          </cell>
        </row>
        <row r="165">
          <cell r="D165" t="str">
            <v>653124SR04003</v>
          </cell>
          <cell r="E165" t="str">
            <v>D653124G2024-0094</v>
          </cell>
        </row>
        <row r="166">
          <cell r="D166" t="str">
            <v>653124SR04004</v>
          </cell>
          <cell r="E166" t="str">
            <v>D653124G2024-0104</v>
          </cell>
        </row>
        <row r="167">
          <cell r="D167" t="str">
            <v>653124SR04005</v>
          </cell>
          <cell r="E167" t="str">
            <v>D653124G2024-0102</v>
          </cell>
        </row>
        <row r="168">
          <cell r="D168" t="str">
            <v>653124SR04006</v>
          </cell>
          <cell r="E168" t="str">
            <v>D653124G2024-0107</v>
          </cell>
        </row>
        <row r="169">
          <cell r="D169" t="str">
            <v>653124SR04007</v>
          </cell>
          <cell r="E169" t="str">
            <v>D653124G2024-0101</v>
          </cell>
        </row>
        <row r="170">
          <cell r="D170" t="str">
            <v>653124SR04008</v>
          </cell>
          <cell r="E170" t="str">
            <v>D653124G2024-0103</v>
          </cell>
        </row>
        <row r="171">
          <cell r="D171" t="str">
            <v>653124SR04009</v>
          </cell>
          <cell r="E171" t="str">
            <v>D653124G2024-0105</v>
          </cell>
        </row>
        <row r="172">
          <cell r="D172" t="str">
            <v>653124SR04010</v>
          </cell>
          <cell r="E172" t="str">
            <v>D653124G2024-0099</v>
          </cell>
        </row>
        <row r="173">
          <cell r="D173" t="str">
            <v>653124SR04011</v>
          </cell>
          <cell r="E173" t="str">
            <v>D653124G2024-0106</v>
          </cell>
        </row>
        <row r="174">
          <cell r="D174" t="str">
            <v>653124SR04012</v>
          </cell>
          <cell r="E174" t="str">
            <v>D653124G2024-0100</v>
          </cell>
        </row>
        <row r="175">
          <cell r="D175" t="str">
            <v>653124SR04013</v>
          </cell>
          <cell r="E175" t="str">
            <v>D653124G2024-0173</v>
          </cell>
        </row>
        <row r="176">
          <cell r="D176" t="str">
            <v>653124SR04014</v>
          </cell>
          <cell r="E176" t="str">
            <v>D653124G2024-0216</v>
          </cell>
        </row>
        <row r="177">
          <cell r="D177" t="str">
            <v>653124SR04015</v>
          </cell>
          <cell r="E177" t="str">
            <v>D653124G2024-0177</v>
          </cell>
        </row>
        <row r="178">
          <cell r="D178" t="str">
            <v>653124SR04016</v>
          </cell>
          <cell r="E178" t="str">
            <v>D653124G2024-0174</v>
          </cell>
        </row>
        <row r="179">
          <cell r="D179" t="str">
            <v>653124SR04017</v>
          </cell>
          <cell r="E179" t="str">
            <v>D653124G2024-0164</v>
          </cell>
        </row>
        <row r="180">
          <cell r="D180" t="str">
            <v>653124SR04018</v>
          </cell>
          <cell r="E180" t="str">
            <v>D653124G2024-0165</v>
          </cell>
        </row>
        <row r="181">
          <cell r="D181" t="str">
            <v>653124SR04019</v>
          </cell>
          <cell r="E181" t="str">
            <v>D653124G2024-0166</v>
          </cell>
        </row>
        <row r="182">
          <cell r="D182" t="str">
            <v>653124SR04020</v>
          </cell>
          <cell r="E182" t="str">
            <v>D653124G2024-0176</v>
          </cell>
        </row>
        <row r="183">
          <cell r="D183" t="str">
            <v>653124SR04021</v>
          </cell>
          <cell r="E183" t="str">
            <v>D653124G2024-0178</v>
          </cell>
        </row>
        <row r="184">
          <cell r="D184" t="str">
            <v>653124SR04022</v>
          </cell>
          <cell r="E184" t="str">
            <v>D653124G2024-0168</v>
          </cell>
        </row>
        <row r="185">
          <cell r="D185" t="str">
            <v>653124SR04023</v>
          </cell>
          <cell r="E185" t="str">
            <v>D653124G2024-0170</v>
          </cell>
        </row>
        <row r="186">
          <cell r="D186" t="str">
            <v>653124SR04024</v>
          </cell>
          <cell r="E186" t="str">
            <v>D653124G2024-0171</v>
          </cell>
        </row>
        <row r="187">
          <cell r="D187" t="str">
            <v>653124SR04025</v>
          </cell>
          <cell r="E187" t="str">
            <v>D653124G2024-0167</v>
          </cell>
        </row>
        <row r="188">
          <cell r="D188" t="str">
            <v>653124SR04026</v>
          </cell>
          <cell r="E188" t="str">
            <v>D653124G2024-0179</v>
          </cell>
        </row>
        <row r="189">
          <cell r="D189" t="str">
            <v>653124SR04027</v>
          </cell>
          <cell r="E189" t="str">
            <v>D653124G2024-0215</v>
          </cell>
        </row>
        <row r="190">
          <cell r="D190" t="str">
            <v>653124SR04028</v>
          </cell>
          <cell r="E190" t="str">
            <v>D653124G2024-0185</v>
          </cell>
        </row>
        <row r="191">
          <cell r="D191" t="str">
            <v>653124SR04029</v>
          </cell>
          <cell r="E191" t="str">
            <v>D653124G2024-0182</v>
          </cell>
        </row>
        <row r="192">
          <cell r="D192" t="str">
            <v>653124SR04030</v>
          </cell>
          <cell r="E192" t="str">
            <v>D653124G2024-0175</v>
          </cell>
        </row>
        <row r="193">
          <cell r="D193" t="str">
            <v>653124SR04031</v>
          </cell>
          <cell r="E193" t="str">
            <v>D653124G2024-0169</v>
          </cell>
        </row>
        <row r="194">
          <cell r="D194" t="str">
            <v>653124SR04032</v>
          </cell>
          <cell r="E194" t="str">
            <v>D653124G2024-0172</v>
          </cell>
        </row>
        <row r="195">
          <cell r="D195" t="str">
            <v>653124SR04033</v>
          </cell>
          <cell r="E195" t="str">
            <v>D653124G2024-0187</v>
          </cell>
        </row>
        <row r="196">
          <cell r="D196" t="str">
            <v>653124SR04034</v>
          </cell>
          <cell r="E196" t="str">
            <v>D653124G2024-0180</v>
          </cell>
        </row>
        <row r="197">
          <cell r="D197" t="str">
            <v>653124SR04035</v>
          </cell>
          <cell r="E197" t="str">
            <v>D653124G2024-0188</v>
          </cell>
        </row>
        <row r="198">
          <cell r="D198" t="str">
            <v>653124SR04036</v>
          </cell>
          <cell r="E198" t="str">
            <v>D653124G2024-0183</v>
          </cell>
        </row>
        <row r="199">
          <cell r="D199" t="str">
            <v>653124SR04037</v>
          </cell>
          <cell r="E199" t="str">
            <v>D653124G2024-0181</v>
          </cell>
        </row>
        <row r="200">
          <cell r="D200" t="str">
            <v>653124SR04038</v>
          </cell>
          <cell r="E200" t="str">
            <v>D653124G2024-0190</v>
          </cell>
        </row>
        <row r="201">
          <cell r="D201" t="str">
            <v>653124SR04039</v>
          </cell>
          <cell r="E201" t="str">
            <v>D653124G2024-0186</v>
          </cell>
        </row>
        <row r="202">
          <cell r="D202" t="str">
            <v>653124SR04040</v>
          </cell>
          <cell r="E202" t="str">
            <v>D653124G2024-0184</v>
          </cell>
        </row>
        <row r="203">
          <cell r="D203" t="str">
            <v>653124SR04041</v>
          </cell>
          <cell r="E203" t="str">
            <v>D653124G2024-0191</v>
          </cell>
        </row>
        <row r="204">
          <cell r="D204" t="str">
            <v>653124SR04042</v>
          </cell>
          <cell r="E204" t="str">
            <v>D653124G2024-0192</v>
          </cell>
        </row>
        <row r="205">
          <cell r="D205" t="str">
            <v>653124SR04043</v>
          </cell>
          <cell r="E205" t="str">
            <v>D653124G2024-0189</v>
          </cell>
        </row>
        <row r="206">
          <cell r="D206" t="str">
            <v>653124SR04044</v>
          </cell>
          <cell r="E206" t="str">
            <v>D653124G2024-0194</v>
          </cell>
        </row>
        <row r="207">
          <cell r="D207" t="str">
            <v>653124SR04045</v>
          </cell>
          <cell r="E207" t="str">
            <v>D653124G2024-0195</v>
          </cell>
        </row>
        <row r="208">
          <cell r="D208" t="str">
            <v>653124SR05001</v>
          </cell>
          <cell r="E208" t="str">
            <v>D653124G2024-0212</v>
          </cell>
        </row>
        <row r="209">
          <cell r="D209" t="str">
            <v>653124SR05002</v>
          </cell>
          <cell r="E209" t="str">
            <v>D653124G2024-0214</v>
          </cell>
        </row>
        <row r="210">
          <cell r="D210" t="str">
            <v>653124SR05003</v>
          </cell>
          <cell r="E210" t="str">
            <v>D653124G2024-0213</v>
          </cell>
        </row>
        <row r="211">
          <cell r="D211" t="str">
            <v>653124SR05004</v>
          </cell>
          <cell r="E211" t="str">
            <v>D653124G2024-0211</v>
          </cell>
        </row>
        <row r="212">
          <cell r="D212" t="str">
            <v>653124SR05005</v>
          </cell>
          <cell r="E212" t="str">
            <v>D653124G2024-0211</v>
          </cell>
        </row>
        <row r="213">
          <cell r="D213" t="str">
            <v>653124SR05006</v>
          </cell>
          <cell r="E213" t="str">
            <v>D653124G2024-0210</v>
          </cell>
        </row>
        <row r="214">
          <cell r="D214" t="str">
            <v>653124SR05007</v>
          </cell>
          <cell r="E214" t="str">
            <v>D653124G2024-0209</v>
          </cell>
        </row>
        <row r="215">
          <cell r="D215" t="str">
            <v>653124SR05008</v>
          </cell>
          <cell r="E215" t="str">
            <v>D653124G2024-0208</v>
          </cell>
        </row>
        <row r="216">
          <cell r="D216" t="str">
            <v>653124SR05009</v>
          </cell>
          <cell r="E216" t="str">
            <v>D653124G2024-0207</v>
          </cell>
        </row>
        <row r="217">
          <cell r="D217" t="str">
            <v>653124SR05010</v>
          </cell>
          <cell r="E217" t="str">
            <v>D653124G2024-0206</v>
          </cell>
        </row>
        <row r="218">
          <cell r="D218" t="str">
            <v>653124SR05011</v>
          </cell>
          <cell r="E218" t="str">
            <v>D653124G2024-0193</v>
          </cell>
        </row>
        <row r="219">
          <cell r="D219" t="str">
            <v>653124SR05012</v>
          </cell>
          <cell r="E219" t="str">
            <v>D653124G2024-0205</v>
          </cell>
        </row>
        <row r="220">
          <cell r="D220" t="str">
            <v>653124SR05013</v>
          </cell>
          <cell r="E220" t="str">
            <v>D653124G2024-0204</v>
          </cell>
        </row>
        <row r="221">
          <cell r="D221" t="str">
            <v>653124SR05014</v>
          </cell>
          <cell r="E221" t="str">
            <v>D653124G2024-0203</v>
          </cell>
        </row>
        <row r="222">
          <cell r="D222" t="str">
            <v>653124SR05015</v>
          </cell>
          <cell r="E222" t="str">
            <v>D653124G2024-0202</v>
          </cell>
        </row>
        <row r="223">
          <cell r="D223" t="str">
            <v>653124SR05016</v>
          </cell>
          <cell r="E223" t="str">
            <v>D653124G2024-0201</v>
          </cell>
        </row>
        <row r="224">
          <cell r="D224" t="str">
            <v>653124SR05017</v>
          </cell>
          <cell r="E224" t="str">
            <v>D653124G2024-0200</v>
          </cell>
        </row>
        <row r="225">
          <cell r="D225" t="str">
            <v>653124SR05018</v>
          </cell>
          <cell r="E225" t="str">
            <v>D653124G2024-0199</v>
          </cell>
        </row>
        <row r="226">
          <cell r="D226" t="str">
            <v>653124SR05019</v>
          </cell>
          <cell r="E226" t="str">
            <v>D653124G2024-0234</v>
          </cell>
        </row>
        <row r="227">
          <cell r="D227" t="str">
            <v>653124SR05020</v>
          </cell>
          <cell r="E227" t="str">
            <v>D653124G2024-0198</v>
          </cell>
        </row>
        <row r="228">
          <cell r="D228" t="str">
            <v>653124SR05021</v>
          </cell>
          <cell r="E228" t="str">
            <v>D653124G2024-0262</v>
          </cell>
        </row>
        <row r="229">
          <cell r="D229" t="str">
            <v>653124SR05022</v>
          </cell>
          <cell r="E229" t="str">
            <v>D653124G2024-0249</v>
          </cell>
        </row>
        <row r="230">
          <cell r="D230" t="str">
            <v>653124SR05023</v>
          </cell>
          <cell r="E230" t="str">
            <v>D653124G2024-0233</v>
          </cell>
        </row>
        <row r="231">
          <cell r="D231" t="str">
            <v>653124SR05024</v>
          </cell>
          <cell r="E231" t="str">
            <v>D653124G2024-0239</v>
          </cell>
        </row>
        <row r="232">
          <cell r="D232" t="str">
            <v>653124SR05025</v>
          </cell>
          <cell r="E232" t="str">
            <v>D653124G2024-0197</v>
          </cell>
        </row>
        <row r="233">
          <cell r="D233" t="str">
            <v>653124SR05026</v>
          </cell>
          <cell r="E233" t="str">
            <v>D653124G2024-0196</v>
          </cell>
        </row>
        <row r="234">
          <cell r="D234" t="str">
            <v>653124SR05027</v>
          </cell>
          <cell r="E234" t="str">
            <v>D653124G2024-0261</v>
          </cell>
        </row>
        <row r="235">
          <cell r="D235" t="str">
            <v>653124SR05028</v>
          </cell>
          <cell r="E235" t="str">
            <v>D653124G2024-0270</v>
          </cell>
        </row>
        <row r="236">
          <cell r="D236" t="str">
            <v>653124SR05029</v>
          </cell>
          <cell r="E236" t="str">
            <v>D653124G2024-0269</v>
          </cell>
        </row>
        <row r="237">
          <cell r="D237" t="str">
            <v>653124SR05030</v>
          </cell>
          <cell r="E237" t="str">
            <v>B653124G2024-0238</v>
          </cell>
        </row>
        <row r="238">
          <cell r="D238" t="str">
            <v>653124SR05031</v>
          </cell>
          <cell r="E238" t="str">
            <v>B653124G2024-0238</v>
          </cell>
        </row>
        <row r="239">
          <cell r="D239" t="str">
            <v>653124SR05032</v>
          </cell>
          <cell r="E239" t="str">
            <v>D653124G2024-0248</v>
          </cell>
        </row>
        <row r="240">
          <cell r="D240" t="str">
            <v>653124SR05033</v>
          </cell>
          <cell r="E240" t="str">
            <v>C653124G2022-3893</v>
          </cell>
        </row>
        <row r="241">
          <cell r="D241" t="str">
            <v>653124SR05034</v>
          </cell>
          <cell r="E241" t="str">
            <v>D653124G2024-0240</v>
          </cell>
        </row>
        <row r="242">
          <cell r="D242" t="str">
            <v>653124SR05035</v>
          </cell>
          <cell r="E242" t="str">
            <v>D653124G2024-0279</v>
          </cell>
        </row>
        <row r="243">
          <cell r="D243" t="str">
            <v>653124SR05036</v>
          </cell>
          <cell r="E243" t="str">
            <v>D653124G2024-0273</v>
          </cell>
        </row>
        <row r="244">
          <cell r="D244" t="str">
            <v>653124SR05037</v>
          </cell>
          <cell r="E244" t="str">
            <v>D653124G2024-0282</v>
          </cell>
        </row>
        <row r="245">
          <cell r="D245" t="str">
            <v>653124SR05038</v>
          </cell>
          <cell r="E245" t="str">
            <v>D653124G2024-0258</v>
          </cell>
        </row>
        <row r="246">
          <cell r="D246" t="str">
            <v>653124SR05039</v>
          </cell>
          <cell r="E246" t="str">
            <v>D653124G2024-0280</v>
          </cell>
        </row>
        <row r="247">
          <cell r="D247" t="str">
            <v>653124SR05040</v>
          </cell>
          <cell r="E247" t="str">
            <v>D653124G2024-0274</v>
          </cell>
        </row>
        <row r="248">
          <cell r="D248" t="str">
            <v>653124SR05041</v>
          </cell>
          <cell r="E248" t="str">
            <v>D653124G2024-0281</v>
          </cell>
        </row>
        <row r="249">
          <cell r="D249" t="str">
            <v>653124SR05042</v>
          </cell>
          <cell r="E249" t="str">
            <v>D653124G2024-0232</v>
          </cell>
        </row>
        <row r="250">
          <cell r="D250" t="str">
            <v>653124SR05043</v>
          </cell>
          <cell r="E250" t="str">
            <v>D653124G2024-0275</v>
          </cell>
        </row>
        <row r="251">
          <cell r="D251" t="str">
            <v>653124SR05044</v>
          </cell>
          <cell r="E251" t="str">
            <v>D653124G2024-0276</v>
          </cell>
        </row>
        <row r="252">
          <cell r="D252" t="str">
            <v>653124SR05045</v>
          </cell>
          <cell r="E252" t="str">
            <v>D653124G2024-0229</v>
          </cell>
        </row>
        <row r="253">
          <cell r="D253" t="str">
            <v>653124SR05046</v>
          </cell>
          <cell r="E253" t="str">
            <v>D653124G2024-0228</v>
          </cell>
        </row>
        <row r="254">
          <cell r="D254" t="str">
            <v>653124SR05047</v>
          </cell>
          <cell r="E254" t="str">
            <v>D653124G2024-0226</v>
          </cell>
        </row>
        <row r="255">
          <cell r="D255" t="str">
            <v>653124SR05048</v>
          </cell>
          <cell r="E255" t="str">
            <v>D653124G2024-0224</v>
          </cell>
        </row>
        <row r="256">
          <cell r="D256" t="str">
            <v>653124SR06001</v>
          </cell>
          <cell r="E256" t="str">
            <v>D653124G2024-0237</v>
          </cell>
        </row>
        <row r="257">
          <cell r="D257" t="str">
            <v>653124SR06002</v>
          </cell>
          <cell r="E257" t="str">
            <v>D653124G2024-0271</v>
          </cell>
        </row>
        <row r="258">
          <cell r="D258" t="str">
            <v>653124SR06003</v>
          </cell>
          <cell r="E258" t="str">
            <v>D653124G2024-0236</v>
          </cell>
        </row>
        <row r="259">
          <cell r="D259" t="str">
            <v>653124SR06004</v>
          </cell>
          <cell r="E259" t="str">
            <v>D653124G2024-0235</v>
          </cell>
        </row>
        <row r="260">
          <cell r="D260" t="str">
            <v>653124SR06005</v>
          </cell>
          <cell r="E260" t="str">
            <v>D653124G2024-0255</v>
          </cell>
        </row>
        <row r="261">
          <cell r="D261" t="str">
            <v>653124SR06006</v>
          </cell>
          <cell r="E261" t="str">
            <v>泽水字2019第6-06号</v>
          </cell>
        </row>
        <row r="262">
          <cell r="D262" t="str">
            <v>653124SR06007</v>
          </cell>
          <cell r="E262" t="str">
            <v>泽水字2019第6-07号</v>
          </cell>
        </row>
        <row r="263">
          <cell r="D263" t="str">
            <v>653124SR06008</v>
          </cell>
          <cell r="E263" t="str">
            <v>D653124G2024-0283</v>
          </cell>
        </row>
        <row r="264">
          <cell r="D264" t="str">
            <v>653124SR06009</v>
          </cell>
          <cell r="E264" t="str">
            <v>D653124G2024-0263</v>
          </cell>
        </row>
        <row r="265">
          <cell r="D265" t="str">
            <v>653124SR06010</v>
          </cell>
          <cell r="E265" t="str">
            <v>D653124G2024-0251</v>
          </cell>
        </row>
        <row r="266">
          <cell r="D266" t="str">
            <v>653124SR06011</v>
          </cell>
          <cell r="E266" t="str">
            <v>D653124G2024-0268</v>
          </cell>
        </row>
        <row r="267">
          <cell r="D267" t="str">
            <v>653124SR06012</v>
          </cell>
          <cell r="E267" t="str">
            <v>D653124G2024-0238</v>
          </cell>
        </row>
        <row r="268">
          <cell r="D268" t="str">
            <v>653124SR06013</v>
          </cell>
          <cell r="E268" t="str">
            <v>D653124G2024-0241</v>
          </cell>
        </row>
        <row r="269">
          <cell r="D269" t="str">
            <v>653124SR06014</v>
          </cell>
          <cell r="E269" t="str">
            <v>D653124G2024-0306</v>
          </cell>
        </row>
        <row r="270">
          <cell r="D270" t="str">
            <v>653124SR06015</v>
          </cell>
          <cell r="E270" t="str">
            <v>关停</v>
          </cell>
        </row>
        <row r="271">
          <cell r="D271" t="str">
            <v>653124SR06016</v>
          </cell>
          <cell r="E271" t="str">
            <v>D653124G2024-0247</v>
          </cell>
        </row>
        <row r="272">
          <cell r="D272" t="str">
            <v>653124SR06017</v>
          </cell>
          <cell r="E272" t="str">
            <v>D653124G2024-0244</v>
          </cell>
        </row>
        <row r="273">
          <cell r="D273" t="str">
            <v>653124SR06018</v>
          </cell>
          <cell r="E273" t="str">
            <v>D653124G2024-0259</v>
          </cell>
        </row>
        <row r="274">
          <cell r="D274" t="str">
            <v>653124SR06019</v>
          </cell>
          <cell r="E274" t="str">
            <v>D653124G2024-0264</v>
          </cell>
        </row>
        <row r="275">
          <cell r="D275" t="str">
            <v>653124SR06020</v>
          </cell>
          <cell r="E275" t="str">
            <v>D653124G2024-0294</v>
          </cell>
        </row>
        <row r="276">
          <cell r="D276" t="str">
            <v>653124SR06021</v>
          </cell>
          <cell r="E276" t="str">
            <v>D653124G2024-0311</v>
          </cell>
        </row>
        <row r="277">
          <cell r="D277" t="str">
            <v>653124SR06022</v>
          </cell>
          <cell r="E277" t="str">
            <v>D653124G2024-0304</v>
          </cell>
        </row>
        <row r="278">
          <cell r="D278" t="str">
            <v>653124SR06023</v>
          </cell>
          <cell r="E278" t="str">
            <v>C653124G2024-0328</v>
          </cell>
        </row>
        <row r="279">
          <cell r="D279" t="str">
            <v>653124SR06024</v>
          </cell>
          <cell r="E279" t="str">
            <v>D653124G2024-0267</v>
          </cell>
        </row>
        <row r="280">
          <cell r="D280" t="str">
            <v>653124SR06025</v>
          </cell>
          <cell r="E280" t="str">
            <v>D653124G2024-0246</v>
          </cell>
        </row>
        <row r="281">
          <cell r="D281" t="str">
            <v>653124SR06026</v>
          </cell>
          <cell r="E281" t="str">
            <v>D653124G2024-0266</v>
          </cell>
        </row>
        <row r="282">
          <cell r="D282" t="str">
            <v>653124SR06027</v>
          </cell>
          <cell r="E282" t="str">
            <v>D653124G2024-0322</v>
          </cell>
        </row>
        <row r="283">
          <cell r="D283" t="str">
            <v>653124SR06028</v>
          </cell>
          <cell r="E283" t="str">
            <v>D653124G2024-0319</v>
          </cell>
        </row>
        <row r="284">
          <cell r="D284" t="str">
            <v>653124SR06029</v>
          </cell>
          <cell r="E284" t="str">
            <v>D653124G2024-0315</v>
          </cell>
        </row>
        <row r="285">
          <cell r="D285" t="str">
            <v>653124SR07001</v>
          </cell>
          <cell r="E285" t="str">
            <v>C653124G2022-3893</v>
          </cell>
        </row>
        <row r="286">
          <cell r="D286" t="str">
            <v>653124SR07002</v>
          </cell>
          <cell r="E286" t="str">
            <v>D653124G2024-0253</v>
          </cell>
        </row>
        <row r="287">
          <cell r="D287" t="str">
            <v>653124SR07003</v>
          </cell>
          <cell r="E287" t="str">
            <v>D653124G2024-0252</v>
          </cell>
        </row>
        <row r="288">
          <cell r="D288" t="str">
            <v>653124SR07004</v>
          </cell>
          <cell r="E288" t="str">
            <v>D653124G2024-0231</v>
          </cell>
        </row>
        <row r="289">
          <cell r="D289" t="str">
            <v>653124SR07005</v>
          </cell>
          <cell r="E289" t="str">
            <v>D653124G2024-0265</v>
          </cell>
        </row>
        <row r="290">
          <cell r="D290" t="str">
            <v>653124SR07006</v>
          </cell>
          <cell r="E290" t="str">
            <v>D653124G2024-0321</v>
          </cell>
        </row>
        <row r="291">
          <cell r="D291" t="str">
            <v>653124SR07007</v>
          </cell>
          <cell r="E291" t="str">
            <v>D653124G2024-0256</v>
          </cell>
        </row>
        <row r="292">
          <cell r="D292" t="str">
            <v>653124SR07008</v>
          </cell>
          <cell r="E292" t="str">
            <v>D653124G2024-0254</v>
          </cell>
        </row>
        <row r="293">
          <cell r="D293" t="str">
            <v>653124SR07009</v>
          </cell>
          <cell r="E293" t="str">
            <v>D653124G2024-0257</v>
          </cell>
        </row>
        <row r="294">
          <cell r="D294" t="str">
            <v>653124SR07010</v>
          </cell>
          <cell r="E294" t="str">
            <v>D653124G2024-0260</v>
          </cell>
        </row>
        <row r="295">
          <cell r="D295" t="str">
            <v>653124SR07011</v>
          </cell>
          <cell r="E295" t="str">
            <v>关停</v>
          </cell>
        </row>
        <row r="296">
          <cell r="D296" t="str">
            <v>653124SR07012</v>
          </cell>
          <cell r="E296" t="str">
            <v>关停</v>
          </cell>
        </row>
        <row r="297">
          <cell r="D297" t="str">
            <v>653124SR07013</v>
          </cell>
          <cell r="E297" t="str">
            <v>D653124G2024-0278</v>
          </cell>
        </row>
        <row r="298">
          <cell r="D298" t="str">
            <v>653124SR07014</v>
          </cell>
          <cell r="E298" t="str">
            <v>D653124G2024-0312</v>
          </cell>
        </row>
        <row r="299">
          <cell r="D299" t="str">
            <v>653124SR07015</v>
          </cell>
          <cell r="E299" t="str">
            <v>QS0674</v>
          </cell>
        </row>
        <row r="300">
          <cell r="D300" t="str">
            <v>653124SR07016</v>
          </cell>
          <cell r="E300" t="str">
            <v>QS0675</v>
          </cell>
        </row>
        <row r="301">
          <cell r="D301" t="str">
            <v>653124SR07017</v>
          </cell>
          <cell r="E301" t="str">
            <v>QS0676</v>
          </cell>
        </row>
        <row r="302">
          <cell r="D302" t="str">
            <v>653124SR07018</v>
          </cell>
          <cell r="E302" t="str">
            <v>QS0677</v>
          </cell>
        </row>
        <row r="303">
          <cell r="D303" t="str">
            <v>653124SR07019</v>
          </cell>
          <cell r="E303" t="str">
            <v>QS0678</v>
          </cell>
        </row>
        <row r="304">
          <cell r="D304" t="str">
            <v>653124SR07020</v>
          </cell>
          <cell r="E304" t="str">
            <v>QS0679</v>
          </cell>
        </row>
        <row r="305">
          <cell r="D305" t="str">
            <v>653124SR08001</v>
          </cell>
          <cell r="E305" t="str">
            <v>D653124G2024-0225</v>
          </cell>
        </row>
        <row r="306">
          <cell r="D306" t="str">
            <v>653124SR08002</v>
          </cell>
          <cell r="E306" t="str">
            <v>D653124G2024-0072</v>
          </cell>
        </row>
        <row r="307">
          <cell r="D307" t="str">
            <v>653124SR08003</v>
          </cell>
          <cell r="E307" t="str">
            <v>D653124G2024-0277</v>
          </cell>
        </row>
        <row r="308">
          <cell r="D308" t="str">
            <v>653124SR08004</v>
          </cell>
          <cell r="E308" t="str">
            <v>D653124G2024-0227</v>
          </cell>
        </row>
        <row r="309">
          <cell r="D309" t="str">
            <v>653124SR08005</v>
          </cell>
          <cell r="E309" t="str">
            <v>D653124G2024-0245</v>
          </cell>
        </row>
        <row r="310">
          <cell r="D310" t="str">
            <v>653124SR08006</v>
          </cell>
          <cell r="E310" t="str">
            <v>D653124G2024-0230</v>
          </cell>
        </row>
        <row r="311">
          <cell r="D311" t="str">
            <v>653124SR08007</v>
          </cell>
          <cell r="E311" t="str">
            <v>D653124G2024-0243</v>
          </cell>
        </row>
        <row r="312">
          <cell r="D312" t="str">
            <v>653124SR08008</v>
          </cell>
          <cell r="E312" t="str">
            <v>D653124G2024-0242</v>
          </cell>
        </row>
        <row r="313">
          <cell r="D313" t="str">
            <v>653124SR08009</v>
          </cell>
          <cell r="E313" t="str">
            <v>D653124G2024-0223</v>
          </cell>
        </row>
        <row r="314">
          <cell r="D314" t="str">
            <v>653124SR08010</v>
          </cell>
          <cell r="E314" t="str">
            <v>D653124G2024-0250</v>
          </cell>
        </row>
        <row r="315">
          <cell r="D315" t="str">
            <v>653124SR09001</v>
          </cell>
          <cell r="E315" t="str">
            <v>D653124G2024-0222</v>
          </cell>
        </row>
        <row r="316">
          <cell r="D316" t="str">
            <v>653124SR09002</v>
          </cell>
          <cell r="E316" t="str">
            <v>D653124G2024-0220</v>
          </cell>
        </row>
        <row r="317">
          <cell r="D317" t="str">
            <v>653124SR09003</v>
          </cell>
          <cell r="E317" t="str">
            <v>B653124G2024-0238</v>
          </cell>
        </row>
        <row r="318">
          <cell r="D318" t="str">
            <v>653124SR09004</v>
          </cell>
          <cell r="E318" t="str">
            <v>D653124G2024-0326</v>
          </cell>
        </row>
        <row r="319">
          <cell r="D319" t="str">
            <v>653124SR09005</v>
          </cell>
          <cell r="E319" t="str">
            <v>B653124G2024-0238</v>
          </cell>
        </row>
        <row r="320">
          <cell r="D320" t="str">
            <v>653124SR09006</v>
          </cell>
          <cell r="E320" t="str">
            <v>B653124G2024-0238</v>
          </cell>
        </row>
        <row r="321">
          <cell r="D321" t="str">
            <v>653124SR09007</v>
          </cell>
          <cell r="E321" t="str">
            <v>D653124G2024-0219</v>
          </cell>
        </row>
        <row r="322">
          <cell r="D322" t="str">
            <v>653124SR09008</v>
          </cell>
          <cell r="E322" t="str">
            <v>D653124G2024-0218</v>
          </cell>
        </row>
        <row r="323">
          <cell r="D323" t="str">
            <v>653124SR09009</v>
          </cell>
          <cell r="E323" t="str">
            <v>D653124G2024-0221</v>
          </cell>
        </row>
        <row r="324">
          <cell r="D324" t="str">
            <v>653124SR09010</v>
          </cell>
          <cell r="E324" t="str">
            <v>D653124G2024-0288</v>
          </cell>
        </row>
        <row r="325">
          <cell r="D325" t="str">
            <v>653124SR09011</v>
          </cell>
          <cell r="E325" t="str">
            <v>D653124G2024-0293</v>
          </cell>
        </row>
        <row r="326">
          <cell r="D326" t="str">
            <v>653124SR09012</v>
          </cell>
          <cell r="E326" t="str">
            <v>D653124G2024-0290</v>
          </cell>
        </row>
        <row r="327">
          <cell r="D327" t="str">
            <v>653124SR09013</v>
          </cell>
          <cell r="E327" t="str">
            <v>D653124G2024-0298</v>
          </cell>
        </row>
        <row r="328">
          <cell r="D328" t="str">
            <v>653124SR09014</v>
          </cell>
          <cell r="E328" t="str">
            <v>D653124G2024-0171</v>
          </cell>
        </row>
        <row r="329">
          <cell r="D329" t="str">
            <v>653124SR09015</v>
          </cell>
          <cell r="E329" t="str">
            <v>D653124G2024-0295</v>
          </cell>
        </row>
        <row r="330">
          <cell r="D330" t="str">
            <v>653124SR09016</v>
          </cell>
          <cell r="E330" t="str">
            <v>关停</v>
          </cell>
        </row>
        <row r="331">
          <cell r="D331" t="str">
            <v>653124SR09017</v>
          </cell>
          <cell r="E331" t="str">
            <v>D653124G2024-0297</v>
          </cell>
        </row>
        <row r="332">
          <cell r="D332" t="str">
            <v>653124SR09018</v>
          </cell>
          <cell r="E332" t="str">
            <v>D653124G2024-0299</v>
          </cell>
        </row>
        <row r="333">
          <cell r="D333" t="str">
            <v>653124SR09019</v>
          </cell>
          <cell r="E333" t="str">
            <v>D653124G2024-0300</v>
          </cell>
        </row>
        <row r="334">
          <cell r="D334" t="str">
            <v>653124SR10001</v>
          </cell>
          <cell r="E334" t="str">
            <v>D653124G2024-0292</v>
          </cell>
        </row>
        <row r="335">
          <cell r="D335" t="str">
            <v>653124SR10002</v>
          </cell>
          <cell r="E335" t="str">
            <v>D653124G2024-0291</v>
          </cell>
        </row>
        <row r="336">
          <cell r="D336" t="str">
            <v>653124SR10003</v>
          </cell>
          <cell r="E336" t="str">
            <v>D653124G2024-0313</v>
          </cell>
        </row>
        <row r="337">
          <cell r="D337" t="str">
            <v>653124SR10004</v>
          </cell>
          <cell r="E337" t="str">
            <v>D653124G2024-0296</v>
          </cell>
        </row>
        <row r="338">
          <cell r="D338" t="str">
            <v>653124SR10005</v>
          </cell>
          <cell r="E338" t="str">
            <v>D653124G2024-0316</v>
          </cell>
        </row>
        <row r="339">
          <cell r="D339" t="str">
            <v>653124SR奎镇001</v>
          </cell>
          <cell r="E339" t="str">
            <v>D653124G2024-0301</v>
          </cell>
        </row>
        <row r="340">
          <cell r="D340" t="str">
            <v>653124SR奎镇002</v>
          </cell>
          <cell r="E340" t="str">
            <v>D653124G2024-0309</v>
          </cell>
        </row>
        <row r="341">
          <cell r="D341" t="str">
            <v>653124SR奎镇003</v>
          </cell>
          <cell r="E341" t="str">
            <v>D653124G2024-0308</v>
          </cell>
        </row>
        <row r="342">
          <cell r="D342" t="str">
            <v>653124SR奎镇004</v>
          </cell>
          <cell r="E342" t="str">
            <v>D653124G2024-0310</v>
          </cell>
        </row>
        <row r="343">
          <cell r="D343" t="str">
            <v>653124SR奎镇005</v>
          </cell>
          <cell r="E343" t="str">
            <v>D653124G2024-0314</v>
          </cell>
        </row>
        <row r="344">
          <cell r="D344" t="str">
            <v>653124SR奎镇006</v>
          </cell>
          <cell r="E344" t="str">
            <v>D653124G2024-0317</v>
          </cell>
        </row>
        <row r="345">
          <cell r="D345" t="str">
            <v>653124SR奎镇007</v>
          </cell>
          <cell r="E345" t="str">
            <v>D653124G2024-0284</v>
          </cell>
        </row>
        <row r="346">
          <cell r="D346" t="str">
            <v>653124SR奎镇008</v>
          </cell>
          <cell r="E346" t="str">
            <v>D653124G2024-0285</v>
          </cell>
        </row>
        <row r="347">
          <cell r="D347" t="str">
            <v>653124SR奎镇009</v>
          </cell>
          <cell r="E347" t="str">
            <v>D653124G2024-0286</v>
          </cell>
        </row>
        <row r="348">
          <cell r="D348" t="str">
            <v>653124SR奎镇010</v>
          </cell>
          <cell r="E348" t="str">
            <v>D653124G2024-0287</v>
          </cell>
        </row>
        <row r="349">
          <cell r="D349" t="str">
            <v>653124SR奎镇011</v>
          </cell>
          <cell r="E349" t="str">
            <v>D653124G2024-0320</v>
          </cell>
        </row>
        <row r="350">
          <cell r="D350" t="str">
            <v>653124SR奎镇012</v>
          </cell>
          <cell r="E350" t="str">
            <v>D653124G2024-0324</v>
          </cell>
        </row>
        <row r="351">
          <cell r="D351" t="str">
            <v>653124SR奎镇013</v>
          </cell>
          <cell r="E351" t="str">
            <v>D653124G2024-0318</v>
          </cell>
        </row>
        <row r="352">
          <cell r="D352" t="str">
            <v>653124SR奎镇017</v>
          </cell>
          <cell r="E352" t="str">
            <v>D653124G2024-0005</v>
          </cell>
        </row>
        <row r="353">
          <cell r="D353" t="str">
            <v>653124SR奎镇018</v>
          </cell>
          <cell r="E353" t="str">
            <v>D653124G2024-0005</v>
          </cell>
        </row>
        <row r="354">
          <cell r="D354" t="str">
            <v>653124SR奎镇019</v>
          </cell>
          <cell r="E354" t="str">
            <v>D653124G2024-0005</v>
          </cell>
        </row>
        <row r="355">
          <cell r="D355" t="str">
            <v>653124SR奎镇020</v>
          </cell>
          <cell r="E355" t="str">
            <v>D653124G2024-0005</v>
          </cell>
        </row>
        <row r="356">
          <cell r="D356" t="str">
            <v>653124SR奎镇021</v>
          </cell>
          <cell r="E356" t="str">
            <v>D653124G2024-0005</v>
          </cell>
        </row>
        <row r="357">
          <cell r="D357" t="str">
            <v>653124SR奎镇022</v>
          </cell>
          <cell r="E357" t="str">
            <v>D653124G2024-0005</v>
          </cell>
        </row>
        <row r="358">
          <cell r="D358" t="str">
            <v>653124SR奎镇023</v>
          </cell>
          <cell r="E358" t="str">
            <v>D653124G2024-0005</v>
          </cell>
        </row>
        <row r="359">
          <cell r="D359" t="str">
            <v>653124SR奎镇024</v>
          </cell>
          <cell r="E359" t="str">
            <v>D653124G2024-0005</v>
          </cell>
        </row>
        <row r="360">
          <cell r="D360" t="str">
            <v>653124SR奎镇025</v>
          </cell>
          <cell r="E360" t="str">
            <v>D653124G2024-0005</v>
          </cell>
        </row>
        <row r="361">
          <cell r="D361" t="str">
            <v>653124SR奎镇026</v>
          </cell>
          <cell r="E361" t="str">
            <v>D653124G2024-0005</v>
          </cell>
        </row>
        <row r="362">
          <cell r="D362" t="str">
            <v>653124SR奎镇027</v>
          </cell>
          <cell r="E362" t="str">
            <v>D653124G2024-0005</v>
          </cell>
        </row>
        <row r="363">
          <cell r="D363" t="str">
            <v>653124SR奎镇028</v>
          </cell>
          <cell r="E363" t="str">
            <v>D653124G2024-0005</v>
          </cell>
        </row>
        <row r="364">
          <cell r="D364" t="str">
            <v>653124SR奎镇029</v>
          </cell>
          <cell r="E364" t="str">
            <v>D653124G2024-0005</v>
          </cell>
        </row>
        <row r="365">
          <cell r="D365" t="str">
            <v>653124SR奎镇030</v>
          </cell>
          <cell r="E365" t="str">
            <v>D653124G2024-0005</v>
          </cell>
        </row>
        <row r="366">
          <cell r="D366" t="str">
            <v>653124SR良种场001</v>
          </cell>
          <cell r="E366" t="str">
            <v>D653124G2024-0303</v>
          </cell>
        </row>
        <row r="367">
          <cell r="D367" t="str">
            <v>653124SR良种场002</v>
          </cell>
          <cell r="E367" t="str">
            <v>D653124G2024-0302</v>
          </cell>
        </row>
        <row r="368">
          <cell r="D368" t="str">
            <v>653124SR林场001</v>
          </cell>
          <cell r="E368" t="str">
            <v>D653124G2024-0307</v>
          </cell>
        </row>
        <row r="369">
          <cell r="D369" t="str">
            <v>653124SR05049</v>
          </cell>
          <cell r="E369" t="str">
            <v>D653124G2024-0327</v>
          </cell>
        </row>
        <row r="370">
          <cell r="D370" t="str">
            <v>653124SR05050</v>
          </cell>
          <cell r="E370" t="str">
            <v>D653124G2024-0329</v>
          </cell>
        </row>
        <row r="371">
          <cell r="D371" t="str">
            <v>653124SR05051</v>
          </cell>
          <cell r="E371" t="str">
            <v>D653124G2024-0193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72"/>
  <sheetViews>
    <sheetView tabSelected="1" topLeftCell="A356" workbookViewId="0">
      <selection activeCell="C375" sqref="C375"/>
    </sheetView>
  </sheetViews>
  <sheetFormatPr defaultColWidth="8.89166666666667" defaultRowHeight="25" customHeight="1"/>
  <cols>
    <col min="1" max="1" width="5" style="1" customWidth="1"/>
    <col min="2" max="2" width="12.4416666666667" style="1" customWidth="1"/>
    <col min="3" max="3" width="19.225" style="1" customWidth="1"/>
    <col min="4" max="5" width="14" style="1" customWidth="1"/>
    <col min="6" max="6" width="10.75" style="1" customWidth="1"/>
    <col min="7" max="7" width="14" style="1" customWidth="1"/>
    <col min="8" max="8" width="16.8916666666667" style="1" customWidth="1"/>
    <col min="9" max="9" width="14.4416666666667" style="1" customWidth="1"/>
    <col min="10" max="22" width="8.625" style="1" customWidth="1"/>
    <col min="23" max="16384" width="8.89166666666667" style="2"/>
  </cols>
  <sheetData>
    <row r="1" s="1" customFormat="1" customHeight="1" spans="1:2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="1" customFormat="1" customHeight="1" spans="1:2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</row>
    <row r="3" s="1" customFormat="1" customHeight="1" spans="1:22">
      <c r="A3" s="5">
        <v>1</v>
      </c>
      <c r="B3" s="5" t="s">
        <v>23</v>
      </c>
      <c r="C3" s="5" t="s">
        <v>24</v>
      </c>
      <c r="D3" s="5" t="s">
        <v>25</v>
      </c>
      <c r="E3" s="5" t="s">
        <v>26</v>
      </c>
      <c r="F3" s="5" t="s">
        <v>27</v>
      </c>
      <c r="G3" s="5" t="s">
        <v>28</v>
      </c>
      <c r="H3" s="5" t="str">
        <f>VLOOKUP(G3,[1]私人机井许可水量!$D$1:$E$65536,2,0)</f>
        <v>D653124G2024-0010</v>
      </c>
      <c r="I3" s="5">
        <v>1901022227</v>
      </c>
      <c r="J3" s="5">
        <v>1.28</v>
      </c>
      <c r="K3" s="5">
        <v>0</v>
      </c>
      <c r="L3" s="5" t="s">
        <v>29</v>
      </c>
      <c r="M3" s="5">
        <v>0.12</v>
      </c>
      <c r="N3" s="5" t="s">
        <v>30</v>
      </c>
      <c r="O3" s="5">
        <v>0.23</v>
      </c>
      <c r="P3" s="5">
        <v>0.12</v>
      </c>
      <c r="Q3" s="5" t="s">
        <v>30</v>
      </c>
      <c r="R3" s="5">
        <v>0.4</v>
      </c>
      <c r="S3" s="5" t="s">
        <v>31</v>
      </c>
      <c r="T3" s="5" t="s">
        <v>29</v>
      </c>
      <c r="U3" s="5" t="s">
        <v>29</v>
      </c>
      <c r="V3" s="6">
        <v>0</v>
      </c>
    </row>
    <row r="4" s="1" customFormat="1" customHeight="1" spans="1:22">
      <c r="A4" s="5">
        <v>2</v>
      </c>
      <c r="B4" s="5" t="s">
        <v>23</v>
      </c>
      <c r="C4" s="5" t="s">
        <v>32</v>
      </c>
      <c r="D4" s="5" t="s">
        <v>33</v>
      </c>
      <c r="E4" s="5" t="s">
        <v>34</v>
      </c>
      <c r="F4" s="5" t="s">
        <v>27</v>
      </c>
      <c r="G4" s="5" t="s">
        <v>35</v>
      </c>
      <c r="H4" s="5" t="str">
        <f>VLOOKUP(G4,[1]私人机井许可水量!$D$1:$E$65536,2,0)</f>
        <v>D653124G2024-0009</v>
      </c>
      <c r="I4" s="5">
        <v>1901022024</v>
      </c>
      <c r="J4" s="5">
        <v>1.34</v>
      </c>
      <c r="K4" s="5">
        <v>0</v>
      </c>
      <c r="L4" s="5" t="s">
        <v>29</v>
      </c>
      <c r="M4" s="5">
        <v>0.13</v>
      </c>
      <c r="N4" s="5" t="s">
        <v>36</v>
      </c>
      <c r="O4" s="5">
        <v>0.13</v>
      </c>
      <c r="P4" s="5">
        <v>0.4</v>
      </c>
      <c r="Q4" s="5" t="s">
        <v>30</v>
      </c>
      <c r="R4" s="5">
        <v>0.32</v>
      </c>
      <c r="S4" s="5" t="s">
        <v>37</v>
      </c>
      <c r="T4" s="5" t="s">
        <v>29</v>
      </c>
      <c r="U4" s="5" t="s">
        <v>29</v>
      </c>
      <c r="V4" s="6">
        <v>0</v>
      </c>
    </row>
    <row r="5" s="1" customFormat="1" customHeight="1" spans="1:22">
      <c r="A5" s="5">
        <v>3</v>
      </c>
      <c r="B5" s="5" t="s">
        <v>23</v>
      </c>
      <c r="C5" s="5" t="s">
        <v>38</v>
      </c>
      <c r="D5" s="5" t="s">
        <v>39</v>
      </c>
      <c r="E5" s="5" t="s">
        <v>40</v>
      </c>
      <c r="F5" s="5" t="s">
        <v>27</v>
      </c>
      <c r="G5" s="5" t="s">
        <v>41</v>
      </c>
      <c r="H5" s="5" t="str">
        <f>VLOOKUP(G5,[1]私人机井许可水量!$D$1:$E$65536,2,0)</f>
        <v>D653124G2024-0007</v>
      </c>
      <c r="I5" s="5">
        <v>1901021162</v>
      </c>
      <c r="J5" s="5">
        <v>6.16</v>
      </c>
      <c r="K5" s="5">
        <v>1.2</v>
      </c>
      <c r="L5" s="5">
        <v>1.15</v>
      </c>
      <c r="M5" s="5" t="s">
        <v>42</v>
      </c>
      <c r="N5" s="5" t="s">
        <v>43</v>
      </c>
      <c r="O5" s="5" t="s">
        <v>44</v>
      </c>
      <c r="P5" s="5">
        <v>0.2</v>
      </c>
      <c r="Q5" s="5" t="s">
        <v>45</v>
      </c>
      <c r="R5" s="5">
        <v>0.6</v>
      </c>
      <c r="S5" s="5" t="s">
        <v>46</v>
      </c>
      <c r="T5" s="5" t="s">
        <v>47</v>
      </c>
      <c r="U5" s="5" t="s">
        <v>46</v>
      </c>
      <c r="V5" s="6">
        <v>0</v>
      </c>
    </row>
    <row r="6" s="1" customFormat="1" customHeight="1" spans="1:22">
      <c r="A6" s="5">
        <v>4</v>
      </c>
      <c r="B6" s="5" t="s">
        <v>23</v>
      </c>
      <c r="C6" s="5" t="s">
        <v>48</v>
      </c>
      <c r="D6" s="5" t="s">
        <v>49</v>
      </c>
      <c r="E6" s="5" t="s">
        <v>50</v>
      </c>
      <c r="F6" s="5" t="s">
        <v>27</v>
      </c>
      <c r="G6" s="5" t="s">
        <v>51</v>
      </c>
      <c r="H6" s="5" t="str">
        <f>VLOOKUP(G6,[1]私人机井许可水量!$D$1:$E$65536,2,0)</f>
        <v>D653124G2024-0006</v>
      </c>
      <c r="I6" s="5">
        <v>1901021758</v>
      </c>
      <c r="J6" s="5">
        <v>1.5</v>
      </c>
      <c r="K6" s="5">
        <v>0</v>
      </c>
      <c r="L6" s="5">
        <v>0</v>
      </c>
      <c r="M6" s="5" t="s">
        <v>52</v>
      </c>
      <c r="N6" s="5" t="s">
        <v>52</v>
      </c>
      <c r="O6" s="5" t="s">
        <v>52</v>
      </c>
      <c r="P6" s="5">
        <v>0.12</v>
      </c>
      <c r="Q6" s="5" t="s">
        <v>52</v>
      </c>
      <c r="R6" s="5">
        <v>0.23</v>
      </c>
      <c r="S6" s="5" t="s">
        <v>52</v>
      </c>
      <c r="T6" s="5" t="s">
        <v>45</v>
      </c>
      <c r="U6" s="5" t="s">
        <v>29</v>
      </c>
      <c r="V6" s="5" t="s">
        <v>29</v>
      </c>
    </row>
    <row r="7" s="1" customFormat="1" customHeight="1" spans="1:22">
      <c r="A7" s="5">
        <v>5</v>
      </c>
      <c r="B7" s="5" t="s">
        <v>23</v>
      </c>
      <c r="C7" s="5" t="s">
        <v>53</v>
      </c>
      <c r="D7" s="5" t="s">
        <v>54</v>
      </c>
      <c r="E7" s="5" t="s">
        <v>55</v>
      </c>
      <c r="F7" s="5" t="s">
        <v>27</v>
      </c>
      <c r="G7" s="5" t="s">
        <v>56</v>
      </c>
      <c r="H7" s="5" t="str">
        <f>VLOOKUP(G7,[1]私人机井许可水量!$D$1:$E$65536,2,0)</f>
        <v>D653124G2024-0011</v>
      </c>
      <c r="I7" s="5">
        <v>1901022250</v>
      </c>
      <c r="J7" s="5">
        <v>1.65</v>
      </c>
      <c r="K7" s="5">
        <v>0</v>
      </c>
      <c r="L7" s="5">
        <v>0</v>
      </c>
      <c r="M7" s="5" t="s">
        <v>31</v>
      </c>
      <c r="N7" s="5" t="s">
        <v>57</v>
      </c>
      <c r="O7" s="5" t="s">
        <v>46</v>
      </c>
      <c r="P7" s="5">
        <v>0.12</v>
      </c>
      <c r="Q7" s="5" t="s">
        <v>58</v>
      </c>
      <c r="R7" s="5">
        <v>0.32</v>
      </c>
      <c r="S7" s="5" t="s">
        <v>43</v>
      </c>
      <c r="T7" s="5" t="s">
        <v>59</v>
      </c>
      <c r="U7" s="5">
        <v>0.03</v>
      </c>
      <c r="V7" s="5" t="s">
        <v>29</v>
      </c>
    </row>
    <row r="8" s="1" customFormat="1" customHeight="1" spans="1:22">
      <c r="A8" s="5">
        <v>6</v>
      </c>
      <c r="B8" s="5" t="s">
        <v>23</v>
      </c>
      <c r="C8" s="5" t="s">
        <v>60</v>
      </c>
      <c r="D8" s="5" t="s">
        <v>61</v>
      </c>
      <c r="E8" s="5" t="s">
        <v>62</v>
      </c>
      <c r="F8" s="5" t="s">
        <v>27</v>
      </c>
      <c r="G8" s="5" t="s">
        <v>63</v>
      </c>
      <c r="H8" s="5" t="str">
        <f>VLOOKUP(G8,[1]私人机井许可水量!$D$1:$E$65536,2,0)</f>
        <v>D653124G2024-0003</v>
      </c>
      <c r="I8" s="5">
        <v>1901021074</v>
      </c>
      <c r="J8" s="5">
        <v>4.18</v>
      </c>
      <c r="K8" s="5">
        <v>0.98</v>
      </c>
      <c r="L8" s="5">
        <v>0</v>
      </c>
      <c r="M8" s="5" t="s">
        <v>45</v>
      </c>
      <c r="N8" s="5" t="s">
        <v>45</v>
      </c>
      <c r="O8" s="5" t="s">
        <v>43</v>
      </c>
      <c r="P8" s="5">
        <v>0.3</v>
      </c>
      <c r="Q8" s="5" t="s">
        <v>64</v>
      </c>
      <c r="R8" s="5">
        <v>0.6</v>
      </c>
      <c r="S8" s="5" t="s">
        <v>65</v>
      </c>
      <c r="T8" s="6">
        <v>0.2</v>
      </c>
      <c r="U8" s="5" t="s">
        <v>29</v>
      </c>
      <c r="V8" s="5" t="s">
        <v>29</v>
      </c>
    </row>
    <row r="9" s="1" customFormat="1" customHeight="1" spans="1:22">
      <c r="A9" s="5">
        <v>7</v>
      </c>
      <c r="B9" s="5" t="s">
        <v>23</v>
      </c>
      <c r="C9" s="5" t="s">
        <v>66</v>
      </c>
      <c r="D9" s="5" t="s">
        <v>67</v>
      </c>
      <c r="E9" s="5" t="s">
        <v>68</v>
      </c>
      <c r="F9" s="5" t="s">
        <v>27</v>
      </c>
      <c r="G9" s="5" t="s">
        <v>69</v>
      </c>
      <c r="H9" s="5" t="str">
        <f>VLOOKUP(G9,[1]私人机井许可水量!$D$1:$E$65536,2,0)</f>
        <v>关停</v>
      </c>
      <c r="I9" s="5">
        <v>1901022203</v>
      </c>
      <c r="J9" s="5">
        <v>0</v>
      </c>
      <c r="K9" s="5">
        <v>0</v>
      </c>
      <c r="L9" s="5">
        <v>0</v>
      </c>
      <c r="M9" s="5" t="s">
        <v>29</v>
      </c>
      <c r="N9" s="5" t="s">
        <v>29</v>
      </c>
      <c r="O9" s="5" t="s">
        <v>29</v>
      </c>
      <c r="P9" s="5">
        <v>0</v>
      </c>
      <c r="Q9" s="5" t="s">
        <v>29</v>
      </c>
      <c r="R9" s="5">
        <v>0</v>
      </c>
      <c r="S9" s="5" t="s">
        <v>29</v>
      </c>
      <c r="T9" s="5" t="s">
        <v>29</v>
      </c>
      <c r="U9" s="5" t="s">
        <v>29</v>
      </c>
      <c r="V9" s="5" t="s">
        <v>29</v>
      </c>
    </row>
    <row r="10" s="1" customFormat="1" customHeight="1" spans="1:22">
      <c r="A10" s="5">
        <v>8</v>
      </c>
      <c r="B10" s="5" t="s">
        <v>23</v>
      </c>
      <c r="C10" s="5" t="s">
        <v>70</v>
      </c>
      <c r="D10" s="5" t="s">
        <v>71</v>
      </c>
      <c r="E10" s="5" t="s">
        <v>72</v>
      </c>
      <c r="F10" s="5" t="s">
        <v>27</v>
      </c>
      <c r="G10" s="5" t="s">
        <v>73</v>
      </c>
      <c r="H10" s="5" t="str">
        <f>VLOOKUP(G10,[1]私人机井许可水量!$D$1:$E$65536,2,0)</f>
        <v>D653124G2024-0004</v>
      </c>
      <c r="I10" s="5">
        <v>1901021377</v>
      </c>
      <c r="J10" s="5">
        <v>17.43</v>
      </c>
      <c r="K10" s="5">
        <v>0.91</v>
      </c>
      <c r="L10" s="5">
        <v>2.3</v>
      </c>
      <c r="M10" s="5" t="s">
        <v>74</v>
      </c>
      <c r="N10" s="5" t="s">
        <v>75</v>
      </c>
      <c r="O10" s="5" t="s">
        <v>75</v>
      </c>
      <c r="P10" s="5">
        <v>1.5</v>
      </c>
      <c r="Q10" s="5" t="s">
        <v>75</v>
      </c>
      <c r="R10" s="5">
        <v>1.4</v>
      </c>
      <c r="S10" s="5" t="s">
        <v>76</v>
      </c>
      <c r="T10" s="5" t="s">
        <v>77</v>
      </c>
      <c r="U10" s="5" t="s">
        <v>77</v>
      </c>
      <c r="V10" s="5" t="s">
        <v>78</v>
      </c>
    </row>
    <row r="11" s="1" customFormat="1" customHeight="1" spans="1:22">
      <c r="A11" s="5">
        <v>9</v>
      </c>
      <c r="B11" s="5" t="s">
        <v>23</v>
      </c>
      <c r="C11" s="5" t="s">
        <v>79</v>
      </c>
      <c r="D11" s="5" t="s">
        <v>67</v>
      </c>
      <c r="E11" s="5" t="s">
        <v>80</v>
      </c>
      <c r="F11" s="5" t="s">
        <v>27</v>
      </c>
      <c r="G11" s="5" t="s">
        <v>81</v>
      </c>
      <c r="H11" s="5" t="str">
        <f>VLOOKUP(G11,[1]私人机井许可水量!$D$1:$E$65536,2,0)</f>
        <v>D653124G2024-0019</v>
      </c>
      <c r="I11" s="5">
        <v>1901021600</v>
      </c>
      <c r="J11" s="5">
        <v>5.07</v>
      </c>
      <c r="K11" s="5">
        <v>0.3</v>
      </c>
      <c r="L11" s="5">
        <v>0.2</v>
      </c>
      <c r="M11" s="5" t="s">
        <v>43</v>
      </c>
      <c r="N11" s="5" t="s">
        <v>82</v>
      </c>
      <c r="O11" s="5" t="s">
        <v>82</v>
      </c>
      <c r="P11" s="5">
        <v>0.8</v>
      </c>
      <c r="Q11" s="5" t="s">
        <v>44</v>
      </c>
      <c r="R11" s="5">
        <v>0.1</v>
      </c>
      <c r="S11" s="5" t="s">
        <v>36</v>
      </c>
      <c r="T11" s="5" t="s">
        <v>83</v>
      </c>
      <c r="U11" s="5" t="s">
        <v>29</v>
      </c>
      <c r="V11" s="5" t="s">
        <v>29</v>
      </c>
    </row>
    <row r="12" s="1" customFormat="1" customHeight="1" spans="1:22">
      <c r="A12" s="5">
        <v>10</v>
      </c>
      <c r="B12" s="5" t="s">
        <v>23</v>
      </c>
      <c r="C12" s="5" t="s">
        <v>84</v>
      </c>
      <c r="D12" s="5" t="s">
        <v>85</v>
      </c>
      <c r="E12" s="5" t="s">
        <v>86</v>
      </c>
      <c r="F12" s="5" t="s">
        <v>27</v>
      </c>
      <c r="G12" s="5" t="s">
        <v>87</v>
      </c>
      <c r="H12" s="5" t="str">
        <f>VLOOKUP(G12,[1]私人机井许可水量!$D$1:$E$65536,2,0)</f>
        <v>D653124G2024-0014</v>
      </c>
      <c r="I12" s="5">
        <v>1901021483</v>
      </c>
      <c r="J12" s="5">
        <v>0.04</v>
      </c>
      <c r="K12" s="5">
        <v>0</v>
      </c>
      <c r="L12" s="5">
        <v>0</v>
      </c>
      <c r="M12" s="5" t="s">
        <v>29</v>
      </c>
      <c r="N12" s="5" t="s">
        <v>88</v>
      </c>
      <c r="O12" s="5" t="s">
        <v>88</v>
      </c>
      <c r="P12" s="5">
        <v>0.01</v>
      </c>
      <c r="Q12" s="5" t="s">
        <v>88</v>
      </c>
      <c r="R12" s="5">
        <v>0</v>
      </c>
      <c r="S12" s="5" t="s">
        <v>29</v>
      </c>
      <c r="T12" s="5" t="s">
        <v>29</v>
      </c>
      <c r="U12" s="5" t="s">
        <v>29</v>
      </c>
      <c r="V12" s="5" t="s">
        <v>29</v>
      </c>
    </row>
    <row r="13" s="1" customFormat="1" customHeight="1" spans="1:22">
      <c r="A13" s="5">
        <v>11</v>
      </c>
      <c r="B13" s="5" t="s">
        <v>23</v>
      </c>
      <c r="C13" s="5" t="s">
        <v>89</v>
      </c>
      <c r="D13" s="5" t="s">
        <v>90</v>
      </c>
      <c r="E13" s="5" t="s">
        <v>91</v>
      </c>
      <c r="F13" s="5" t="s">
        <v>27</v>
      </c>
      <c r="G13" s="5" t="s">
        <v>92</v>
      </c>
      <c r="H13" s="5" t="str">
        <f>VLOOKUP(G13,[1]私人机井许可水量!$D$1:$E$65536,2,0)</f>
        <v>D653124G2024-0036</v>
      </c>
      <c r="I13" s="5">
        <v>1901021138</v>
      </c>
      <c r="J13" s="5">
        <v>22.13</v>
      </c>
      <c r="K13" s="5">
        <v>1.2</v>
      </c>
      <c r="L13" s="5">
        <v>0.3</v>
      </c>
      <c r="M13" s="5" t="s">
        <v>93</v>
      </c>
      <c r="N13" s="5" t="s">
        <v>94</v>
      </c>
      <c r="O13" s="5" t="s">
        <v>94</v>
      </c>
      <c r="P13" s="5">
        <v>3.2</v>
      </c>
      <c r="Q13" s="5" t="s">
        <v>95</v>
      </c>
      <c r="R13" s="5">
        <v>3.6</v>
      </c>
      <c r="S13" s="5" t="s">
        <v>93</v>
      </c>
      <c r="T13" s="5" t="s">
        <v>82</v>
      </c>
      <c r="U13" s="5" t="s">
        <v>96</v>
      </c>
      <c r="V13" s="5" t="s">
        <v>29</v>
      </c>
    </row>
    <row r="14" s="1" customFormat="1" customHeight="1" spans="1:22">
      <c r="A14" s="5">
        <v>12</v>
      </c>
      <c r="B14" s="5" t="s">
        <v>23</v>
      </c>
      <c r="C14" s="5" t="s">
        <v>97</v>
      </c>
      <c r="D14" s="5" t="s">
        <v>98</v>
      </c>
      <c r="E14" s="5" t="s">
        <v>99</v>
      </c>
      <c r="F14" s="5" t="s">
        <v>27</v>
      </c>
      <c r="G14" s="5" t="s">
        <v>100</v>
      </c>
      <c r="H14" s="5" t="str">
        <f>VLOOKUP(G14,[1]私人机井许可水量!$D$1:$E$65536,2,0)</f>
        <v>D653124G2024-0015</v>
      </c>
      <c r="I14" s="5">
        <v>1901021668</v>
      </c>
      <c r="J14" s="5">
        <v>1.54</v>
      </c>
      <c r="K14" s="5">
        <v>0</v>
      </c>
      <c r="L14" s="5">
        <v>0</v>
      </c>
      <c r="M14" s="5" t="s">
        <v>30</v>
      </c>
      <c r="N14" s="5" t="s">
        <v>65</v>
      </c>
      <c r="O14" s="5" t="s">
        <v>30</v>
      </c>
      <c r="P14" s="5">
        <v>0.12</v>
      </c>
      <c r="Q14" s="5" t="s">
        <v>36</v>
      </c>
      <c r="R14" s="5">
        <v>0.13</v>
      </c>
      <c r="S14" s="5" t="s">
        <v>30</v>
      </c>
      <c r="T14" s="5" t="s">
        <v>101</v>
      </c>
      <c r="U14" s="5" t="s">
        <v>29</v>
      </c>
      <c r="V14" s="5" t="s">
        <v>29</v>
      </c>
    </row>
    <row r="15" s="1" customFormat="1" customHeight="1" spans="1:22">
      <c r="A15" s="5">
        <v>13</v>
      </c>
      <c r="B15" s="5" t="s">
        <v>23</v>
      </c>
      <c r="C15" s="5" t="s">
        <v>102</v>
      </c>
      <c r="D15" s="5" t="s">
        <v>103</v>
      </c>
      <c r="E15" s="5" t="s">
        <v>104</v>
      </c>
      <c r="F15" s="5" t="s">
        <v>27</v>
      </c>
      <c r="G15" s="5" t="s">
        <v>105</v>
      </c>
      <c r="H15" s="5" t="str">
        <f>VLOOKUP(G15,[1]私人机井许可水量!$D$1:$E$65536,2,0)</f>
        <v>D653124G2024-0162</v>
      </c>
      <c r="I15" s="5">
        <v>1905027312</v>
      </c>
      <c r="J15" s="5">
        <v>1.5</v>
      </c>
      <c r="K15" s="5">
        <v>0</v>
      </c>
      <c r="L15" s="5">
        <v>0</v>
      </c>
      <c r="M15" s="5" t="s">
        <v>52</v>
      </c>
      <c r="N15" s="5" t="s">
        <v>52</v>
      </c>
      <c r="O15" s="5" t="s">
        <v>52</v>
      </c>
      <c r="P15" s="5">
        <v>0.15</v>
      </c>
      <c r="Q15" s="5" t="s">
        <v>52</v>
      </c>
      <c r="R15" s="5">
        <v>0.15</v>
      </c>
      <c r="S15" s="5" t="s">
        <v>52</v>
      </c>
      <c r="T15" s="5" t="s">
        <v>52</v>
      </c>
      <c r="U15" s="5" t="s">
        <v>52</v>
      </c>
      <c r="V15" s="5" t="s">
        <v>52</v>
      </c>
    </row>
    <row r="16" s="1" customFormat="1" customHeight="1" spans="1:22">
      <c r="A16" s="5">
        <v>14</v>
      </c>
      <c r="B16" s="5" t="s">
        <v>23</v>
      </c>
      <c r="C16" s="5" t="s">
        <v>106</v>
      </c>
      <c r="D16" s="5" t="s">
        <v>107</v>
      </c>
      <c r="E16" s="5" t="s">
        <v>108</v>
      </c>
      <c r="F16" s="5" t="s">
        <v>27</v>
      </c>
      <c r="G16" s="5" t="s">
        <v>109</v>
      </c>
      <c r="H16" s="5" t="str">
        <f>VLOOKUP(G16,[1]私人机井许可水量!$D$1:$E$65536,2,0)</f>
        <v>D653124G2024-0048</v>
      </c>
      <c r="I16" s="5">
        <v>1903027078</v>
      </c>
      <c r="J16" s="5">
        <v>2.95</v>
      </c>
      <c r="K16" s="5">
        <v>0</v>
      </c>
      <c r="L16" s="5">
        <v>0</v>
      </c>
      <c r="M16" s="5" t="s">
        <v>46</v>
      </c>
      <c r="N16" s="5" t="s">
        <v>46</v>
      </c>
      <c r="O16" s="5" t="s">
        <v>46</v>
      </c>
      <c r="P16" s="5">
        <v>0.5</v>
      </c>
      <c r="Q16" s="5" t="s">
        <v>45</v>
      </c>
      <c r="R16" s="5">
        <v>0.8</v>
      </c>
      <c r="S16" s="5" t="s">
        <v>46</v>
      </c>
      <c r="T16" s="5" t="s">
        <v>110</v>
      </c>
      <c r="U16" s="5" t="s">
        <v>29</v>
      </c>
      <c r="V16" s="5" t="s">
        <v>29</v>
      </c>
    </row>
    <row r="17" s="1" customFormat="1" customHeight="1" spans="1:22">
      <c r="A17" s="5">
        <v>15</v>
      </c>
      <c r="B17" s="5" t="s">
        <v>23</v>
      </c>
      <c r="C17" s="5" t="s">
        <v>111</v>
      </c>
      <c r="D17" s="5" t="s">
        <v>112</v>
      </c>
      <c r="E17" s="5" t="s">
        <v>113</v>
      </c>
      <c r="F17" s="5" t="s">
        <v>27</v>
      </c>
      <c r="G17" s="5" t="s">
        <v>114</v>
      </c>
      <c r="H17" s="5" t="str">
        <f>VLOOKUP(G17,[1]私人机井许可水量!$D$1:$E$65536,2,0)</f>
        <v>D653124G2024-0012</v>
      </c>
      <c r="I17" s="5">
        <v>1901021171</v>
      </c>
      <c r="J17" s="5">
        <v>14.59</v>
      </c>
      <c r="K17" s="5">
        <v>0</v>
      </c>
      <c r="L17" s="5">
        <v>0</v>
      </c>
      <c r="M17" s="5" t="s">
        <v>77</v>
      </c>
      <c r="N17" s="5" t="s">
        <v>82</v>
      </c>
      <c r="O17" s="5" t="s">
        <v>78</v>
      </c>
      <c r="P17" s="5">
        <v>1.2</v>
      </c>
      <c r="Q17" s="5" t="s">
        <v>115</v>
      </c>
      <c r="R17" s="5">
        <v>2.6</v>
      </c>
      <c r="S17" s="5" t="s">
        <v>64</v>
      </c>
      <c r="T17" s="5" t="s">
        <v>116</v>
      </c>
      <c r="U17" s="5" t="s">
        <v>93</v>
      </c>
      <c r="V17" s="5" t="s">
        <v>117</v>
      </c>
    </row>
    <row r="18" s="1" customFormat="1" customHeight="1" spans="1:22">
      <c r="A18" s="5">
        <v>16</v>
      </c>
      <c r="B18" s="5" t="s">
        <v>23</v>
      </c>
      <c r="C18" s="5" t="s">
        <v>118</v>
      </c>
      <c r="D18" s="5" t="s">
        <v>119</v>
      </c>
      <c r="E18" s="5" t="s">
        <v>120</v>
      </c>
      <c r="F18" s="5" t="s">
        <v>27</v>
      </c>
      <c r="G18" s="5" t="s">
        <v>121</v>
      </c>
      <c r="H18" s="5" t="str">
        <f>VLOOKUP(G18,[1]私人机井许可水量!$D$1:$E$65536,2,0)</f>
        <v>D653124G2024-0016</v>
      </c>
      <c r="I18" s="5">
        <v>1901022236</v>
      </c>
      <c r="J18" s="5">
        <v>2.77</v>
      </c>
      <c r="K18" s="5">
        <v>0</v>
      </c>
      <c r="L18" s="5">
        <v>0</v>
      </c>
      <c r="M18" s="5" t="s">
        <v>43</v>
      </c>
      <c r="N18" s="5" t="s">
        <v>59</v>
      </c>
      <c r="O18" s="5" t="s">
        <v>65</v>
      </c>
      <c r="P18" s="5">
        <v>0.2</v>
      </c>
      <c r="Q18" s="5" t="s">
        <v>43</v>
      </c>
      <c r="R18" s="5">
        <v>0.3</v>
      </c>
      <c r="S18" s="5" t="s">
        <v>65</v>
      </c>
      <c r="T18" s="5" t="s">
        <v>64</v>
      </c>
      <c r="U18" s="5" t="s">
        <v>122</v>
      </c>
      <c r="V18" s="5" t="s">
        <v>29</v>
      </c>
    </row>
    <row r="19" s="1" customFormat="1" customHeight="1" spans="1:22">
      <c r="A19" s="5">
        <v>17</v>
      </c>
      <c r="B19" s="5" t="s">
        <v>23</v>
      </c>
      <c r="C19" s="5" t="s">
        <v>123</v>
      </c>
      <c r="D19" s="5" t="s">
        <v>124</v>
      </c>
      <c r="E19" s="5" t="s">
        <v>125</v>
      </c>
      <c r="F19" s="5" t="s">
        <v>27</v>
      </c>
      <c r="G19" s="5" t="s">
        <v>126</v>
      </c>
      <c r="H19" s="5" t="str">
        <f>VLOOKUP(G19,[1]私人机井许可水量!$D$1:$E$65536,2,0)</f>
        <v>D653124G2024-0024</v>
      </c>
      <c r="I19" s="5">
        <v>1901021281</v>
      </c>
      <c r="J19" s="5">
        <v>13.33</v>
      </c>
      <c r="K19" s="5">
        <v>0</v>
      </c>
      <c r="L19" s="5">
        <v>0.23</v>
      </c>
      <c r="M19" s="5" t="s">
        <v>127</v>
      </c>
      <c r="N19" s="5" t="s">
        <v>82</v>
      </c>
      <c r="O19" s="5" t="s">
        <v>78</v>
      </c>
      <c r="P19" s="5">
        <v>1.5</v>
      </c>
      <c r="Q19" s="5" t="s">
        <v>82</v>
      </c>
      <c r="R19" s="5">
        <v>1.2</v>
      </c>
      <c r="S19" s="5" t="s">
        <v>78</v>
      </c>
      <c r="T19" s="5" t="s">
        <v>82</v>
      </c>
      <c r="U19" s="5" t="s">
        <v>77</v>
      </c>
      <c r="V19" s="5" t="s">
        <v>78</v>
      </c>
    </row>
    <row r="20" s="1" customFormat="1" customHeight="1" spans="1:22">
      <c r="A20" s="5">
        <v>18</v>
      </c>
      <c r="B20" s="5" t="s">
        <v>23</v>
      </c>
      <c r="C20" s="5" t="s">
        <v>128</v>
      </c>
      <c r="D20" s="5" t="s">
        <v>129</v>
      </c>
      <c r="E20" s="5" t="s">
        <v>130</v>
      </c>
      <c r="F20" s="5" t="s">
        <v>27</v>
      </c>
      <c r="G20" s="5" t="s">
        <v>131</v>
      </c>
      <c r="H20" s="5" t="str">
        <f>VLOOKUP(G20,[1]私人机井许可水量!$D$1:$E$65536,2,0)</f>
        <v>D653124G2024-0017</v>
      </c>
      <c r="I20" s="5">
        <v>1901021253</v>
      </c>
      <c r="J20" s="5">
        <v>1.6</v>
      </c>
      <c r="K20" s="5">
        <v>0</v>
      </c>
      <c r="L20" s="5">
        <v>0</v>
      </c>
      <c r="M20" s="5" t="s">
        <v>42</v>
      </c>
      <c r="N20" s="5" t="s">
        <v>29</v>
      </c>
      <c r="O20" s="5" t="s">
        <v>29</v>
      </c>
      <c r="P20" s="5">
        <v>0</v>
      </c>
      <c r="Q20" s="5" t="s">
        <v>42</v>
      </c>
      <c r="R20" s="5">
        <v>0.4</v>
      </c>
      <c r="S20" s="5" t="s">
        <v>29</v>
      </c>
      <c r="T20" s="5" t="s">
        <v>29</v>
      </c>
      <c r="U20" s="5" t="s">
        <v>29</v>
      </c>
      <c r="V20" s="5" t="s">
        <v>29</v>
      </c>
    </row>
    <row r="21" s="1" customFormat="1" customHeight="1" spans="1:22">
      <c r="A21" s="5">
        <v>19</v>
      </c>
      <c r="B21" s="5" t="s">
        <v>23</v>
      </c>
      <c r="C21" s="5" t="s">
        <v>132</v>
      </c>
      <c r="D21" s="5" t="s">
        <v>133</v>
      </c>
      <c r="E21" s="5" t="s">
        <v>134</v>
      </c>
      <c r="F21" s="5" t="s">
        <v>135</v>
      </c>
      <c r="G21" s="5" t="s">
        <v>136</v>
      </c>
      <c r="H21" s="5" t="str">
        <f>VLOOKUP(G21,[1]私人机井许可水量!$D$1:$E$65536,2,0)</f>
        <v>D653124G2024-0022</v>
      </c>
      <c r="I21" s="5">
        <v>1901021456</v>
      </c>
      <c r="J21" s="5">
        <v>0.3</v>
      </c>
      <c r="K21" s="5">
        <v>0</v>
      </c>
      <c r="L21" s="5">
        <v>0</v>
      </c>
      <c r="M21" s="5" t="s">
        <v>137</v>
      </c>
      <c r="N21" s="5" t="s">
        <v>138</v>
      </c>
      <c r="O21" s="5" t="s">
        <v>138</v>
      </c>
      <c r="P21" s="5">
        <v>0.2</v>
      </c>
      <c r="Q21" s="5" t="s">
        <v>137</v>
      </c>
      <c r="R21" s="5">
        <v>0</v>
      </c>
      <c r="S21" s="5" t="s">
        <v>29</v>
      </c>
      <c r="T21" s="5" t="s">
        <v>29</v>
      </c>
      <c r="U21" s="5" t="s">
        <v>29</v>
      </c>
      <c r="V21" s="5" t="s">
        <v>29</v>
      </c>
    </row>
    <row r="22" s="1" customFormat="1" customHeight="1" spans="1:22">
      <c r="A22" s="5">
        <v>20</v>
      </c>
      <c r="B22" s="5" t="s">
        <v>23</v>
      </c>
      <c r="C22" s="5" t="s">
        <v>139</v>
      </c>
      <c r="D22" s="5" t="s">
        <v>140</v>
      </c>
      <c r="E22" s="5" t="s">
        <v>141</v>
      </c>
      <c r="F22" s="5" t="s">
        <v>27</v>
      </c>
      <c r="G22" s="5" t="s">
        <v>142</v>
      </c>
      <c r="H22" s="5" t="str">
        <f>VLOOKUP(G22,[1]私人机井许可水量!$D$1:$E$65536,2,0)</f>
        <v>D653124G2024-0018</v>
      </c>
      <c r="I22" s="5">
        <v>1901021115</v>
      </c>
      <c r="J22" s="5">
        <v>3.57</v>
      </c>
      <c r="K22" s="5">
        <v>0</v>
      </c>
      <c r="L22" s="5">
        <v>0</v>
      </c>
      <c r="M22" s="5" t="s">
        <v>65</v>
      </c>
      <c r="N22" s="5" t="s">
        <v>43</v>
      </c>
      <c r="O22" s="5" t="s">
        <v>65</v>
      </c>
      <c r="P22" s="5">
        <v>0.2</v>
      </c>
      <c r="Q22" s="5" t="s">
        <v>65</v>
      </c>
      <c r="R22" s="5">
        <v>0.23</v>
      </c>
      <c r="S22" s="5" t="s">
        <v>101</v>
      </c>
      <c r="T22" s="5" t="s">
        <v>42</v>
      </c>
      <c r="U22" s="5" t="s">
        <v>143</v>
      </c>
      <c r="V22" s="5" t="s">
        <v>29</v>
      </c>
    </row>
    <row r="23" s="1" customFormat="1" customHeight="1" spans="1:22">
      <c r="A23" s="5">
        <v>21</v>
      </c>
      <c r="B23" s="5" t="s">
        <v>23</v>
      </c>
      <c r="C23" s="5" t="s">
        <v>144</v>
      </c>
      <c r="D23" s="5" t="s">
        <v>145</v>
      </c>
      <c r="E23" s="5" t="s">
        <v>146</v>
      </c>
      <c r="F23" s="5" t="s">
        <v>27</v>
      </c>
      <c r="G23" s="5" t="s">
        <v>147</v>
      </c>
      <c r="H23" s="5" t="str">
        <f>VLOOKUP(G23,[1]私人机井许可水量!$D$1:$E$65536,2,0)</f>
        <v>D653124G2024-0023</v>
      </c>
      <c r="I23" s="5">
        <v>1906022317</v>
      </c>
      <c r="J23" s="5">
        <v>1.82</v>
      </c>
      <c r="K23" s="5">
        <v>0</v>
      </c>
      <c r="L23" s="5">
        <v>0</v>
      </c>
      <c r="M23" s="5" t="s">
        <v>43</v>
      </c>
      <c r="N23" s="5" t="s">
        <v>30</v>
      </c>
      <c r="O23" s="5" t="s">
        <v>65</v>
      </c>
      <c r="P23" s="5">
        <v>0.3</v>
      </c>
      <c r="Q23" s="5" t="s">
        <v>43</v>
      </c>
      <c r="R23" s="5">
        <v>0.3</v>
      </c>
      <c r="S23" s="5" t="s">
        <v>45</v>
      </c>
      <c r="T23" s="5" t="s">
        <v>29</v>
      </c>
      <c r="U23" s="5" t="s">
        <v>29</v>
      </c>
      <c r="V23" s="5" t="s">
        <v>29</v>
      </c>
    </row>
    <row r="24" s="1" customFormat="1" customHeight="1" spans="1:22">
      <c r="A24" s="5">
        <v>22</v>
      </c>
      <c r="B24" s="5" t="s">
        <v>23</v>
      </c>
      <c r="C24" s="5" t="s">
        <v>148</v>
      </c>
      <c r="D24" s="5" t="s">
        <v>149</v>
      </c>
      <c r="E24" s="5" t="s">
        <v>150</v>
      </c>
      <c r="F24" s="5" t="s">
        <v>27</v>
      </c>
      <c r="G24" s="5" t="s">
        <v>151</v>
      </c>
      <c r="H24" s="5" t="str">
        <f>VLOOKUP(G24,[1]私人机井许可水量!$D$1:$E$65536,2,0)</f>
        <v>D653124G2024-0028</v>
      </c>
      <c r="I24" s="5">
        <v>1901021718</v>
      </c>
      <c r="J24" s="5">
        <v>1.71</v>
      </c>
      <c r="K24" s="5">
        <v>0</v>
      </c>
      <c r="L24" s="5">
        <v>0</v>
      </c>
      <c r="M24" s="5" t="s">
        <v>59</v>
      </c>
      <c r="N24" s="5" t="s">
        <v>43</v>
      </c>
      <c r="O24" s="5" t="s">
        <v>65</v>
      </c>
      <c r="P24" s="5">
        <v>0.4</v>
      </c>
      <c r="Q24" s="5" t="s">
        <v>43</v>
      </c>
      <c r="R24" s="5">
        <v>0.3</v>
      </c>
      <c r="S24" s="5" t="s">
        <v>43</v>
      </c>
      <c r="T24" s="5" t="s">
        <v>88</v>
      </c>
      <c r="U24" s="5" t="s">
        <v>29</v>
      </c>
      <c r="V24" s="5" t="s">
        <v>29</v>
      </c>
    </row>
    <row r="25" s="1" customFormat="1" customHeight="1" spans="1:22">
      <c r="A25" s="5">
        <v>23</v>
      </c>
      <c r="B25" s="5" t="s">
        <v>23</v>
      </c>
      <c r="C25" s="5" t="s">
        <v>152</v>
      </c>
      <c r="D25" s="5" t="s">
        <v>153</v>
      </c>
      <c r="E25" s="5" t="s">
        <v>154</v>
      </c>
      <c r="F25" s="5" t="s">
        <v>27</v>
      </c>
      <c r="G25" s="5" t="s">
        <v>155</v>
      </c>
      <c r="H25" s="5" t="str">
        <f>VLOOKUP(G25,[1]私人机井许可水量!$D$1:$E$65536,2,0)</f>
        <v>D653124G2024-0031</v>
      </c>
      <c r="I25" s="5">
        <v>1911022419</v>
      </c>
      <c r="J25" s="5">
        <v>5.56</v>
      </c>
      <c r="K25" s="5">
        <v>0</v>
      </c>
      <c r="L25" s="5">
        <v>0</v>
      </c>
      <c r="M25" s="5" t="s">
        <v>101</v>
      </c>
      <c r="N25" s="5" t="s">
        <v>43</v>
      </c>
      <c r="O25" s="5" t="s">
        <v>65</v>
      </c>
      <c r="P25" s="5">
        <v>0.4</v>
      </c>
      <c r="Q25" s="5" t="s">
        <v>43</v>
      </c>
      <c r="R25" s="5">
        <v>2.3</v>
      </c>
      <c r="S25" s="5" t="s">
        <v>43</v>
      </c>
      <c r="T25" s="5" t="s">
        <v>156</v>
      </c>
      <c r="U25" s="5" t="s">
        <v>157</v>
      </c>
      <c r="V25" s="5" t="s">
        <v>29</v>
      </c>
    </row>
    <row r="26" s="1" customFormat="1" customHeight="1" spans="1:22">
      <c r="A26" s="5">
        <v>24</v>
      </c>
      <c r="B26" s="5" t="s">
        <v>23</v>
      </c>
      <c r="C26" s="5" t="s">
        <v>158</v>
      </c>
      <c r="D26" s="5" t="s">
        <v>159</v>
      </c>
      <c r="E26" s="5" t="s">
        <v>160</v>
      </c>
      <c r="F26" s="5" t="s">
        <v>161</v>
      </c>
      <c r="G26" s="5" t="s">
        <v>162</v>
      </c>
      <c r="H26" s="5" t="str">
        <f>VLOOKUP(G26,[1]私人机井许可水量!$D$1:$E$65536,2,0)</f>
        <v>D653124G2024-0025</v>
      </c>
      <c r="I26" s="5">
        <v>1901022217</v>
      </c>
      <c r="J26" s="5">
        <v>7.68</v>
      </c>
      <c r="K26" s="5">
        <v>0</v>
      </c>
      <c r="L26" s="5">
        <v>0</v>
      </c>
      <c r="M26" s="5" t="s">
        <v>101</v>
      </c>
      <c r="N26" s="5" t="s">
        <v>65</v>
      </c>
      <c r="O26" s="5" t="s">
        <v>43</v>
      </c>
      <c r="P26" s="5">
        <v>0.4</v>
      </c>
      <c r="Q26" s="5" t="s">
        <v>65</v>
      </c>
      <c r="R26" s="5">
        <v>1.2</v>
      </c>
      <c r="S26" s="5" t="s">
        <v>93</v>
      </c>
      <c r="T26" s="5" t="s">
        <v>78</v>
      </c>
      <c r="U26" s="5" t="s">
        <v>65</v>
      </c>
      <c r="V26" s="5" t="s">
        <v>163</v>
      </c>
    </row>
    <row r="27" s="1" customFormat="1" customHeight="1" spans="1:22">
      <c r="A27" s="5">
        <v>25</v>
      </c>
      <c r="B27" s="5" t="s">
        <v>23</v>
      </c>
      <c r="C27" s="5" t="s">
        <v>164</v>
      </c>
      <c r="D27" s="5" t="s">
        <v>165</v>
      </c>
      <c r="E27" s="5" t="s">
        <v>166</v>
      </c>
      <c r="F27" s="5" t="s">
        <v>167</v>
      </c>
      <c r="G27" s="5" t="s">
        <v>168</v>
      </c>
      <c r="H27" s="5" t="str">
        <f>VLOOKUP(G27,[1]私人机井许可水量!$D$1:$E$65536,2,0)</f>
        <v>D653124G2024-0021</v>
      </c>
      <c r="I27" s="5">
        <v>1901021683</v>
      </c>
      <c r="J27" s="5">
        <v>1.2</v>
      </c>
      <c r="K27" s="5">
        <v>0</v>
      </c>
      <c r="L27" s="5">
        <v>0</v>
      </c>
      <c r="M27" s="5" t="s">
        <v>30</v>
      </c>
      <c r="N27" s="5" t="s">
        <v>30</v>
      </c>
      <c r="O27" s="5" t="s">
        <v>30</v>
      </c>
      <c r="P27" s="5">
        <v>0.12</v>
      </c>
      <c r="Q27" s="5" t="s">
        <v>30</v>
      </c>
      <c r="R27" s="5">
        <v>0.12</v>
      </c>
      <c r="S27" s="5" t="s">
        <v>30</v>
      </c>
      <c r="T27" s="5" t="s">
        <v>30</v>
      </c>
      <c r="U27" s="5" t="s">
        <v>30</v>
      </c>
      <c r="V27" s="5" t="s">
        <v>30</v>
      </c>
    </row>
    <row r="28" s="1" customFormat="1" customHeight="1" spans="1:22">
      <c r="A28" s="5">
        <v>26</v>
      </c>
      <c r="B28" s="5" t="s">
        <v>23</v>
      </c>
      <c r="C28" s="5" t="s">
        <v>169</v>
      </c>
      <c r="D28" s="5" t="s">
        <v>170</v>
      </c>
      <c r="E28" s="5" t="s">
        <v>171</v>
      </c>
      <c r="F28" s="5" t="s">
        <v>27</v>
      </c>
      <c r="G28" s="5" t="s">
        <v>172</v>
      </c>
      <c r="H28" s="5" t="str">
        <f>VLOOKUP(G28,[1]私人机井许可水量!$D$1:$E$65536,2,0)</f>
        <v>D653124G2024-0034</v>
      </c>
      <c r="I28" s="5">
        <v>1901021349</v>
      </c>
      <c r="J28" s="5">
        <v>0.4</v>
      </c>
      <c r="K28" s="5">
        <v>0</v>
      </c>
      <c r="L28" s="5">
        <v>0</v>
      </c>
      <c r="M28" s="5" t="s">
        <v>83</v>
      </c>
      <c r="N28" s="5" t="s">
        <v>83</v>
      </c>
      <c r="O28" s="5" t="s">
        <v>83</v>
      </c>
      <c r="P28" s="5">
        <v>0.04</v>
      </c>
      <c r="Q28" s="5" t="s">
        <v>83</v>
      </c>
      <c r="R28" s="5">
        <v>0.04</v>
      </c>
      <c r="S28" s="5" t="s">
        <v>83</v>
      </c>
      <c r="T28" s="5" t="s">
        <v>83</v>
      </c>
      <c r="U28" s="5" t="s">
        <v>83</v>
      </c>
      <c r="V28" s="5" t="s">
        <v>83</v>
      </c>
    </row>
    <row r="29" s="1" customFormat="1" customHeight="1" spans="1:22">
      <c r="A29" s="5">
        <v>27</v>
      </c>
      <c r="B29" s="5" t="s">
        <v>23</v>
      </c>
      <c r="C29" s="5" t="s">
        <v>173</v>
      </c>
      <c r="D29" s="5" t="s">
        <v>174</v>
      </c>
      <c r="E29" s="5" t="s">
        <v>175</v>
      </c>
      <c r="F29" s="5" t="s">
        <v>27</v>
      </c>
      <c r="G29" s="5" t="s">
        <v>176</v>
      </c>
      <c r="H29" s="5" t="str">
        <f>VLOOKUP(G29,[1]私人机井许可水量!$D$1:$E$65536,2,0)</f>
        <v>D653124G2024-0026</v>
      </c>
      <c r="I29" s="5">
        <v>1901021144</v>
      </c>
      <c r="J29" s="5">
        <v>2.55</v>
      </c>
      <c r="K29" s="5">
        <v>0</v>
      </c>
      <c r="L29" s="5">
        <v>0</v>
      </c>
      <c r="M29" s="5" t="s">
        <v>43</v>
      </c>
      <c r="N29" s="5" t="s">
        <v>43</v>
      </c>
      <c r="O29" s="5" t="s">
        <v>45</v>
      </c>
      <c r="P29" s="5">
        <v>0.25</v>
      </c>
      <c r="Q29" s="5" t="s">
        <v>46</v>
      </c>
      <c r="R29" s="5">
        <v>0.2</v>
      </c>
      <c r="S29" s="5" t="s">
        <v>46</v>
      </c>
      <c r="T29" s="5" t="s">
        <v>42</v>
      </c>
      <c r="U29" s="5" t="s">
        <v>177</v>
      </c>
      <c r="V29" s="5" t="s">
        <v>29</v>
      </c>
    </row>
    <row r="30" s="1" customFormat="1" customHeight="1" spans="1:22">
      <c r="A30" s="5">
        <v>28</v>
      </c>
      <c r="B30" s="5" t="s">
        <v>23</v>
      </c>
      <c r="C30" s="5" t="s">
        <v>178</v>
      </c>
      <c r="D30" s="5" t="s">
        <v>179</v>
      </c>
      <c r="E30" s="5" t="s">
        <v>180</v>
      </c>
      <c r="F30" s="5" t="s">
        <v>27</v>
      </c>
      <c r="G30" s="5" t="s">
        <v>181</v>
      </c>
      <c r="H30" s="5" t="str">
        <f>VLOOKUP(G30,[1]私人机井许可水量!$D$1:$E$65536,2,0)</f>
        <v>D653124G2024-0325</v>
      </c>
      <c r="I30" s="5">
        <v>1901021516</v>
      </c>
      <c r="J30" s="5">
        <v>4.71</v>
      </c>
      <c r="K30" s="5">
        <v>0</v>
      </c>
      <c r="L30" s="5">
        <v>0</v>
      </c>
      <c r="M30" s="5" t="s">
        <v>101</v>
      </c>
      <c r="N30" s="5" t="s">
        <v>59</v>
      </c>
      <c r="O30" s="5" t="s">
        <v>43</v>
      </c>
      <c r="P30" s="5">
        <v>0.3</v>
      </c>
      <c r="Q30" s="5" t="s">
        <v>182</v>
      </c>
      <c r="R30" s="5">
        <v>0.3</v>
      </c>
      <c r="S30" s="5" t="s">
        <v>43</v>
      </c>
      <c r="T30" s="5" t="s">
        <v>64</v>
      </c>
      <c r="U30" s="5" t="s">
        <v>183</v>
      </c>
      <c r="V30" s="5" t="s">
        <v>29</v>
      </c>
    </row>
    <row r="31" s="1" customFormat="1" customHeight="1" spans="1:22">
      <c r="A31" s="5">
        <v>29</v>
      </c>
      <c r="B31" s="5" t="s">
        <v>23</v>
      </c>
      <c r="C31" s="5" t="s">
        <v>184</v>
      </c>
      <c r="D31" s="5" t="s">
        <v>185</v>
      </c>
      <c r="E31" s="5" t="s">
        <v>166</v>
      </c>
      <c r="F31" s="5" t="s">
        <v>27</v>
      </c>
      <c r="G31" s="5" t="s">
        <v>186</v>
      </c>
      <c r="H31" s="5" t="str">
        <f>VLOOKUP(G31,[1]私人机井许可水量!$D$1:$E$65536,2,0)</f>
        <v>D653124G2024-0046</v>
      </c>
      <c r="I31" s="5">
        <v>1901021523</v>
      </c>
      <c r="J31" s="5">
        <v>1.32</v>
      </c>
      <c r="K31" s="5">
        <v>0</v>
      </c>
      <c r="L31" s="5">
        <v>0</v>
      </c>
      <c r="M31" s="5" t="s">
        <v>30</v>
      </c>
      <c r="N31" s="5" t="s">
        <v>58</v>
      </c>
      <c r="O31" s="5" t="s">
        <v>58</v>
      </c>
      <c r="P31" s="5">
        <v>0.2</v>
      </c>
      <c r="Q31" s="5" t="s">
        <v>43</v>
      </c>
      <c r="R31" s="5">
        <v>0.12</v>
      </c>
      <c r="S31" s="5" t="s">
        <v>83</v>
      </c>
      <c r="T31" s="5" t="s">
        <v>29</v>
      </c>
      <c r="U31" s="5" t="s">
        <v>29</v>
      </c>
      <c r="V31" s="5" t="s">
        <v>29</v>
      </c>
    </row>
    <row r="32" s="1" customFormat="1" customHeight="1" spans="1:22">
      <c r="A32" s="5">
        <v>30</v>
      </c>
      <c r="B32" s="5" t="s">
        <v>23</v>
      </c>
      <c r="C32" s="5" t="s">
        <v>187</v>
      </c>
      <c r="D32" s="5" t="s">
        <v>188</v>
      </c>
      <c r="E32" s="5" t="s">
        <v>189</v>
      </c>
      <c r="F32" s="5" t="s">
        <v>27</v>
      </c>
      <c r="G32" s="5" t="s">
        <v>190</v>
      </c>
      <c r="H32" s="5" t="str">
        <f>VLOOKUP(G32,[1]私人机井许可水量!$D$1:$E$65536,2,0)</f>
        <v>D653124G2024-0033</v>
      </c>
      <c r="I32" s="5">
        <v>1901021588</v>
      </c>
      <c r="J32" s="5">
        <v>1.41</v>
      </c>
      <c r="K32" s="5">
        <v>0</v>
      </c>
      <c r="L32" s="5">
        <v>0</v>
      </c>
      <c r="M32" s="5" t="s">
        <v>191</v>
      </c>
      <c r="N32" s="5" t="s">
        <v>43</v>
      </c>
      <c r="O32" s="5" t="s">
        <v>65</v>
      </c>
      <c r="P32" s="5">
        <v>0.3</v>
      </c>
      <c r="Q32" s="5" t="s">
        <v>43</v>
      </c>
      <c r="R32" s="5">
        <v>0</v>
      </c>
      <c r="S32" s="5" t="s">
        <v>43</v>
      </c>
      <c r="T32" s="5" t="s">
        <v>192</v>
      </c>
      <c r="U32" s="5" t="s">
        <v>29</v>
      </c>
      <c r="V32" s="5" t="s">
        <v>29</v>
      </c>
    </row>
    <row r="33" s="1" customFormat="1" customHeight="1" spans="1:22">
      <c r="A33" s="5">
        <v>31</v>
      </c>
      <c r="B33" s="5" t="s">
        <v>23</v>
      </c>
      <c r="C33" s="5" t="s">
        <v>193</v>
      </c>
      <c r="D33" s="5" t="s">
        <v>194</v>
      </c>
      <c r="E33" s="5" t="s">
        <v>195</v>
      </c>
      <c r="F33" s="5" t="s">
        <v>27</v>
      </c>
      <c r="G33" s="5" t="s">
        <v>196</v>
      </c>
      <c r="H33" s="5" t="str">
        <f>VLOOKUP(G33,[1]私人机井许可水量!$D$1:$E$65536,2,0)</f>
        <v>D653124G2024-0027</v>
      </c>
      <c r="I33" s="5">
        <v>1901021314</v>
      </c>
      <c r="J33" s="5">
        <v>17.77</v>
      </c>
      <c r="K33" s="5">
        <v>2.4</v>
      </c>
      <c r="L33" s="5">
        <v>0</v>
      </c>
      <c r="M33" s="5" t="s">
        <v>82</v>
      </c>
      <c r="N33" s="5" t="s">
        <v>197</v>
      </c>
      <c r="O33" s="5" t="s">
        <v>198</v>
      </c>
      <c r="P33" s="5">
        <v>1.2</v>
      </c>
      <c r="Q33" s="5" t="s">
        <v>82</v>
      </c>
      <c r="R33" s="5">
        <v>2.3</v>
      </c>
      <c r="S33" s="5" t="s">
        <v>93</v>
      </c>
      <c r="T33" s="5" t="s">
        <v>93</v>
      </c>
      <c r="U33" s="5" t="s">
        <v>157</v>
      </c>
      <c r="V33" s="5" t="s">
        <v>29</v>
      </c>
    </row>
    <row r="34" s="1" customFormat="1" customHeight="1" spans="1:22">
      <c r="A34" s="5">
        <v>32</v>
      </c>
      <c r="B34" s="5" t="s">
        <v>23</v>
      </c>
      <c r="C34" s="5" t="s">
        <v>199</v>
      </c>
      <c r="D34" s="5" t="s">
        <v>200</v>
      </c>
      <c r="E34" s="5" t="s">
        <v>201</v>
      </c>
      <c r="F34" s="5" t="s">
        <v>27</v>
      </c>
      <c r="G34" s="5" t="s">
        <v>202</v>
      </c>
      <c r="H34" s="5" t="str">
        <f>VLOOKUP(G34,[1]私人机井许可水量!$D$1:$E$65536,2,0)</f>
        <v>D653124G2024-0032</v>
      </c>
      <c r="I34" s="5">
        <v>1901021156</v>
      </c>
      <c r="J34" s="5">
        <v>4.4</v>
      </c>
      <c r="K34" s="5">
        <v>0</v>
      </c>
      <c r="L34" s="5">
        <v>0</v>
      </c>
      <c r="M34" s="5" t="s">
        <v>203</v>
      </c>
      <c r="N34" s="5" t="s">
        <v>203</v>
      </c>
      <c r="O34" s="5" t="s">
        <v>203</v>
      </c>
      <c r="P34" s="5">
        <v>0.44</v>
      </c>
      <c r="Q34" s="5" t="s">
        <v>203</v>
      </c>
      <c r="R34" s="5">
        <v>0.44</v>
      </c>
      <c r="S34" s="5" t="s">
        <v>203</v>
      </c>
      <c r="T34" s="5" t="s">
        <v>203</v>
      </c>
      <c r="U34" s="5" t="s">
        <v>203</v>
      </c>
      <c r="V34" s="5" t="s">
        <v>203</v>
      </c>
    </row>
    <row r="35" s="1" customFormat="1" customHeight="1" spans="1:22">
      <c r="A35" s="5">
        <v>33</v>
      </c>
      <c r="B35" s="5" t="s">
        <v>23</v>
      </c>
      <c r="C35" s="5" t="s">
        <v>204</v>
      </c>
      <c r="D35" s="5" t="s">
        <v>205</v>
      </c>
      <c r="E35" s="5" t="s">
        <v>206</v>
      </c>
      <c r="F35" s="5" t="s">
        <v>27</v>
      </c>
      <c r="G35" s="5" t="s">
        <v>207</v>
      </c>
      <c r="H35" s="5" t="str">
        <f>VLOOKUP(G35,[1]私人机井许可水量!$D$1:$E$65536,2,0)</f>
        <v>D653124G2024-0038</v>
      </c>
      <c r="I35" s="5">
        <v>1911022424</v>
      </c>
      <c r="J35" s="5">
        <v>3.52</v>
      </c>
      <c r="K35" s="5">
        <v>0</v>
      </c>
      <c r="L35" s="5">
        <v>0</v>
      </c>
      <c r="M35" s="5" t="s">
        <v>65</v>
      </c>
      <c r="N35" s="5" t="s">
        <v>43</v>
      </c>
      <c r="O35" s="5" t="s">
        <v>45</v>
      </c>
      <c r="P35" s="5">
        <v>0.8</v>
      </c>
      <c r="Q35" s="5" t="s">
        <v>65</v>
      </c>
      <c r="R35" s="5">
        <v>1.2</v>
      </c>
      <c r="S35" s="5" t="s">
        <v>58</v>
      </c>
      <c r="T35" s="5" t="s">
        <v>29</v>
      </c>
      <c r="U35" s="5" t="s">
        <v>29</v>
      </c>
      <c r="V35" s="5" t="s">
        <v>29</v>
      </c>
    </row>
    <row r="36" s="1" customFormat="1" customHeight="1" spans="1:22">
      <c r="A36" s="5">
        <v>34</v>
      </c>
      <c r="B36" s="5" t="s">
        <v>23</v>
      </c>
      <c r="C36" s="5" t="s">
        <v>208</v>
      </c>
      <c r="D36" s="5" t="s">
        <v>209</v>
      </c>
      <c r="E36" s="5" t="s">
        <v>210</v>
      </c>
      <c r="F36" s="5" t="s">
        <v>135</v>
      </c>
      <c r="G36" s="5" t="s">
        <v>211</v>
      </c>
      <c r="H36" s="5" t="str">
        <f>VLOOKUP(G36,[1]私人机井许可水量!$D$1:$E$65536,2,0)</f>
        <v>关停</v>
      </c>
      <c r="I36" s="5">
        <v>1911022416</v>
      </c>
      <c r="J36" s="5">
        <v>0.86</v>
      </c>
      <c r="K36" s="5">
        <v>0</v>
      </c>
      <c r="L36" s="5">
        <v>0</v>
      </c>
      <c r="M36" s="5" t="s">
        <v>138</v>
      </c>
      <c r="N36" s="5" t="s">
        <v>138</v>
      </c>
      <c r="O36" s="5" t="s">
        <v>138</v>
      </c>
      <c r="P36" s="5">
        <v>0.02</v>
      </c>
      <c r="Q36" s="5" t="s">
        <v>43</v>
      </c>
      <c r="R36" s="5">
        <v>0.2</v>
      </c>
      <c r="S36" s="5" t="s">
        <v>65</v>
      </c>
      <c r="T36" s="5" t="s">
        <v>212</v>
      </c>
      <c r="U36" s="5" t="s">
        <v>29</v>
      </c>
      <c r="V36" s="5" t="s">
        <v>29</v>
      </c>
    </row>
    <row r="37" s="1" customFormat="1" customHeight="1" spans="1:22">
      <c r="A37" s="5">
        <v>35</v>
      </c>
      <c r="B37" s="5" t="s">
        <v>23</v>
      </c>
      <c r="C37" s="5" t="s">
        <v>213</v>
      </c>
      <c r="D37" s="5" t="s">
        <v>214</v>
      </c>
      <c r="E37" s="5" t="s">
        <v>215</v>
      </c>
      <c r="F37" s="5" t="s">
        <v>135</v>
      </c>
      <c r="G37" s="5" t="s">
        <v>216</v>
      </c>
      <c r="H37" s="5" t="str">
        <f>VLOOKUP(G37,[1]私人机井许可水量!$D$1:$E$65536,2,0)</f>
        <v>D653124G2024-0013</v>
      </c>
      <c r="I37" s="5">
        <v>1901021271</v>
      </c>
      <c r="J37" s="5">
        <v>1</v>
      </c>
      <c r="K37" s="5">
        <v>0</v>
      </c>
      <c r="L37" s="5">
        <v>0</v>
      </c>
      <c r="M37" s="5" t="s">
        <v>59</v>
      </c>
      <c r="N37" s="5" t="s">
        <v>59</v>
      </c>
      <c r="O37" s="5" t="s">
        <v>59</v>
      </c>
      <c r="P37" s="5">
        <v>0.1</v>
      </c>
      <c r="Q37" s="5" t="s">
        <v>59</v>
      </c>
      <c r="R37" s="5">
        <v>0.1</v>
      </c>
      <c r="S37" s="5" t="s">
        <v>59</v>
      </c>
      <c r="T37" s="5" t="s">
        <v>59</v>
      </c>
      <c r="U37" s="5" t="s">
        <v>59</v>
      </c>
      <c r="V37" s="5" t="s">
        <v>59</v>
      </c>
    </row>
    <row r="38" s="1" customFormat="1" customHeight="1" spans="1:22">
      <c r="A38" s="5">
        <v>36</v>
      </c>
      <c r="B38" s="5" t="s">
        <v>23</v>
      </c>
      <c r="C38" s="5" t="s">
        <v>217</v>
      </c>
      <c r="D38" s="5" t="s">
        <v>218</v>
      </c>
      <c r="E38" s="5" t="s">
        <v>219</v>
      </c>
      <c r="F38" s="5" t="s">
        <v>27</v>
      </c>
      <c r="G38" s="5" t="s">
        <v>220</v>
      </c>
      <c r="H38" s="5" t="str">
        <f>VLOOKUP(G38,[1]私人机井许可水量!$D$1:$E$65536,2,0)</f>
        <v>D653124G2024-0037</v>
      </c>
      <c r="I38" s="5">
        <v>1901021611</v>
      </c>
      <c r="J38" s="5">
        <v>30.25</v>
      </c>
      <c r="K38" s="5">
        <v>0.23</v>
      </c>
      <c r="L38" s="5">
        <v>2.3</v>
      </c>
      <c r="M38" s="5" t="s">
        <v>75</v>
      </c>
      <c r="N38" s="5" t="s">
        <v>221</v>
      </c>
      <c r="O38" s="5" t="s">
        <v>94</v>
      </c>
      <c r="P38" s="5">
        <v>2.3</v>
      </c>
      <c r="Q38" s="5" t="s">
        <v>222</v>
      </c>
      <c r="R38" s="5">
        <v>2.3</v>
      </c>
      <c r="S38" s="5" t="s">
        <v>222</v>
      </c>
      <c r="T38" s="5" t="s">
        <v>93</v>
      </c>
      <c r="U38" s="5" t="s">
        <v>156</v>
      </c>
      <c r="V38" s="5" t="s">
        <v>29</v>
      </c>
    </row>
    <row r="39" s="1" customFormat="1" customHeight="1" spans="1:22">
      <c r="A39" s="5">
        <v>37</v>
      </c>
      <c r="B39" s="5" t="s">
        <v>23</v>
      </c>
      <c r="C39" s="5" t="s">
        <v>223</v>
      </c>
      <c r="D39" s="5" t="s">
        <v>224</v>
      </c>
      <c r="E39" s="5" t="s">
        <v>225</v>
      </c>
      <c r="F39" s="5" t="s">
        <v>27</v>
      </c>
      <c r="G39" s="5" t="s">
        <v>226</v>
      </c>
      <c r="H39" s="5" t="str">
        <f>VLOOKUP(G39,[1]私人机井许可水量!$D$1:$E$65536,2,0)</f>
        <v>D653124G2024-0020</v>
      </c>
      <c r="I39" s="5">
        <v>1901021657</v>
      </c>
      <c r="J39" s="5">
        <v>41.25</v>
      </c>
      <c r="K39" s="5">
        <v>2.3</v>
      </c>
      <c r="L39" s="5">
        <v>1.3</v>
      </c>
      <c r="M39" s="5" t="s">
        <v>93</v>
      </c>
      <c r="N39" s="5" t="s">
        <v>221</v>
      </c>
      <c r="O39" s="5" t="s">
        <v>227</v>
      </c>
      <c r="P39" s="5">
        <v>4.5</v>
      </c>
      <c r="Q39" s="5" t="s">
        <v>228</v>
      </c>
      <c r="R39" s="5">
        <v>4.5</v>
      </c>
      <c r="S39" s="5" t="s">
        <v>221</v>
      </c>
      <c r="T39" s="5" t="s">
        <v>93</v>
      </c>
      <c r="U39" s="5" t="s">
        <v>229</v>
      </c>
      <c r="V39" s="5" t="s">
        <v>230</v>
      </c>
    </row>
    <row r="40" s="1" customFormat="1" customHeight="1" spans="1:22">
      <c r="A40" s="5">
        <v>38</v>
      </c>
      <c r="B40" s="5" t="s">
        <v>23</v>
      </c>
      <c r="C40" s="5" t="s">
        <v>231</v>
      </c>
      <c r="D40" s="5" t="s">
        <v>232</v>
      </c>
      <c r="E40" s="5" t="s">
        <v>233</v>
      </c>
      <c r="F40" s="5" t="s">
        <v>27</v>
      </c>
      <c r="G40" s="5" t="s">
        <v>234</v>
      </c>
      <c r="H40" s="5" t="str">
        <f>VLOOKUP(G40,[1]私人机井许可水量!$D$1:$E$65536,2,0)</f>
        <v>D653124G2024-0049</v>
      </c>
      <c r="I40" s="5">
        <v>1901021816</v>
      </c>
      <c r="J40" s="5">
        <v>19.25</v>
      </c>
      <c r="K40" s="5">
        <v>2.3</v>
      </c>
      <c r="L40" s="5">
        <v>1.95</v>
      </c>
      <c r="M40" s="5" t="s">
        <v>93</v>
      </c>
      <c r="N40" s="5" t="s">
        <v>78</v>
      </c>
      <c r="O40" s="5" t="s">
        <v>93</v>
      </c>
      <c r="P40" s="5">
        <v>5.6</v>
      </c>
      <c r="Q40" s="5" t="s">
        <v>93</v>
      </c>
      <c r="R40" s="5">
        <v>1.2</v>
      </c>
      <c r="S40" s="5" t="s">
        <v>29</v>
      </c>
      <c r="T40" s="5" t="s">
        <v>29</v>
      </c>
      <c r="U40" s="5" t="s">
        <v>29</v>
      </c>
      <c r="V40" s="5" t="s">
        <v>29</v>
      </c>
    </row>
    <row r="41" s="1" customFormat="1" customHeight="1" spans="1:22">
      <c r="A41" s="5">
        <v>39</v>
      </c>
      <c r="B41" s="5" t="s">
        <v>23</v>
      </c>
      <c r="C41" s="5" t="s">
        <v>235</v>
      </c>
      <c r="D41" s="5" t="s">
        <v>236</v>
      </c>
      <c r="E41" s="5" t="s">
        <v>237</v>
      </c>
      <c r="F41" s="5" t="s">
        <v>27</v>
      </c>
      <c r="G41" s="5" t="s">
        <v>238</v>
      </c>
      <c r="H41" s="5" t="str">
        <f>VLOOKUP(G41,[1]私人机井许可水量!$D$1:$E$65536,2,0)</f>
        <v>D653124G2024-0045</v>
      </c>
      <c r="I41" s="5">
        <v>1906022306</v>
      </c>
      <c r="J41" s="5">
        <v>8.25</v>
      </c>
      <c r="K41" s="5">
        <v>0</v>
      </c>
      <c r="L41" s="5">
        <v>0</v>
      </c>
      <c r="M41" s="5" t="s">
        <v>64</v>
      </c>
      <c r="N41" s="5" t="s">
        <v>43</v>
      </c>
      <c r="O41" s="5" t="s">
        <v>65</v>
      </c>
      <c r="P41" s="5">
        <v>0.2</v>
      </c>
      <c r="Q41" s="5" t="s">
        <v>101</v>
      </c>
      <c r="R41" s="5">
        <v>0.4</v>
      </c>
      <c r="S41" s="5" t="s">
        <v>93</v>
      </c>
      <c r="T41" s="5" t="s">
        <v>82</v>
      </c>
      <c r="U41" s="5" t="s">
        <v>239</v>
      </c>
      <c r="V41" s="5" t="s">
        <v>29</v>
      </c>
    </row>
    <row r="42" s="1" customFormat="1" customHeight="1" spans="1:22">
      <c r="A42" s="5">
        <v>40</v>
      </c>
      <c r="B42" s="5" t="s">
        <v>23</v>
      </c>
      <c r="C42" s="5" t="s">
        <v>240</v>
      </c>
      <c r="D42" s="5" t="s">
        <v>241</v>
      </c>
      <c r="E42" s="5" t="s">
        <v>242</v>
      </c>
      <c r="F42" s="5" t="s">
        <v>135</v>
      </c>
      <c r="G42" s="5" t="s">
        <v>243</v>
      </c>
      <c r="H42" s="5" t="str">
        <f>VLOOKUP(G42,[1]私人机井许可水量!$D$1:$E$65536,2,0)</f>
        <v>D653124G2024-0040</v>
      </c>
      <c r="I42" s="5">
        <v>1901021254</v>
      </c>
      <c r="J42" s="5">
        <v>23</v>
      </c>
      <c r="K42" s="5">
        <v>0</v>
      </c>
      <c r="L42" s="5">
        <v>0</v>
      </c>
      <c r="M42" s="5" t="s">
        <v>93</v>
      </c>
      <c r="N42" s="5" t="s">
        <v>93</v>
      </c>
      <c r="O42" s="5" t="s">
        <v>93</v>
      </c>
      <c r="P42" s="5">
        <v>2.3</v>
      </c>
      <c r="Q42" s="5" t="s">
        <v>93</v>
      </c>
      <c r="R42" s="5">
        <v>2.3</v>
      </c>
      <c r="S42" s="5" t="s">
        <v>93</v>
      </c>
      <c r="T42" s="5" t="s">
        <v>93</v>
      </c>
      <c r="U42" s="5" t="s">
        <v>93</v>
      </c>
      <c r="V42" s="5" t="s">
        <v>93</v>
      </c>
    </row>
    <row r="43" s="1" customFormat="1" customHeight="1" spans="1:22">
      <c r="A43" s="5">
        <v>41</v>
      </c>
      <c r="B43" s="5" t="s">
        <v>23</v>
      </c>
      <c r="C43" s="5" t="s">
        <v>240</v>
      </c>
      <c r="D43" s="5" t="s">
        <v>244</v>
      </c>
      <c r="E43" s="5" t="s">
        <v>245</v>
      </c>
      <c r="F43" s="5" t="s">
        <v>135</v>
      </c>
      <c r="G43" s="5" t="s">
        <v>246</v>
      </c>
      <c r="H43" s="5" t="str">
        <f>VLOOKUP(G43,[1]私人机井许可水量!$D$1:$E$65536,2,0)</f>
        <v>D653124G2024-0041</v>
      </c>
      <c r="I43" s="5">
        <v>1901022063</v>
      </c>
      <c r="J43" s="5">
        <v>23</v>
      </c>
      <c r="K43" s="5">
        <v>0</v>
      </c>
      <c r="L43" s="5">
        <v>0</v>
      </c>
      <c r="M43" s="5" t="s">
        <v>93</v>
      </c>
      <c r="N43" s="5" t="s">
        <v>93</v>
      </c>
      <c r="O43" s="5" t="s">
        <v>93</v>
      </c>
      <c r="P43" s="5">
        <v>2.3</v>
      </c>
      <c r="Q43" s="5" t="s">
        <v>93</v>
      </c>
      <c r="R43" s="5">
        <v>2.3</v>
      </c>
      <c r="S43" s="5" t="s">
        <v>93</v>
      </c>
      <c r="T43" s="5" t="s">
        <v>93</v>
      </c>
      <c r="U43" s="5" t="s">
        <v>93</v>
      </c>
      <c r="V43" s="5" t="s">
        <v>93</v>
      </c>
    </row>
    <row r="44" s="1" customFormat="1" customHeight="1" spans="1:22">
      <c r="A44" s="5">
        <v>42</v>
      </c>
      <c r="B44" s="5" t="s">
        <v>23</v>
      </c>
      <c r="C44" s="5" t="s">
        <v>240</v>
      </c>
      <c r="D44" s="5" t="s">
        <v>247</v>
      </c>
      <c r="E44" s="5" t="s">
        <v>248</v>
      </c>
      <c r="F44" s="5" t="s">
        <v>135</v>
      </c>
      <c r="G44" s="5" t="s">
        <v>249</v>
      </c>
      <c r="H44" s="5" t="str">
        <f>VLOOKUP(G44,[1]私人机井许可水量!$D$1:$E$65536,2,0)</f>
        <v>D653124G2024-0052</v>
      </c>
      <c r="I44" s="5">
        <v>1901021773</v>
      </c>
      <c r="J44" s="5">
        <v>34</v>
      </c>
      <c r="K44" s="5">
        <v>0</v>
      </c>
      <c r="L44" s="5">
        <v>0</v>
      </c>
      <c r="M44" s="5" t="s">
        <v>250</v>
      </c>
      <c r="N44" s="5" t="s">
        <v>250</v>
      </c>
      <c r="O44" s="5" t="s">
        <v>250</v>
      </c>
      <c r="P44" s="5">
        <v>3.4</v>
      </c>
      <c r="Q44" s="5" t="s">
        <v>250</v>
      </c>
      <c r="R44" s="5">
        <v>3.4</v>
      </c>
      <c r="S44" s="5" t="s">
        <v>250</v>
      </c>
      <c r="T44" s="5" t="s">
        <v>250</v>
      </c>
      <c r="U44" s="5" t="s">
        <v>250</v>
      </c>
      <c r="V44" s="5" t="s">
        <v>250</v>
      </c>
    </row>
    <row r="45" s="1" customFormat="1" customHeight="1" spans="1:22">
      <c r="A45" s="5">
        <v>43</v>
      </c>
      <c r="B45" s="5" t="s">
        <v>251</v>
      </c>
      <c r="C45" s="5" t="s">
        <v>252</v>
      </c>
      <c r="D45" s="5" t="s">
        <v>253</v>
      </c>
      <c r="E45" s="5" t="s">
        <v>254</v>
      </c>
      <c r="F45" s="5" t="s">
        <v>255</v>
      </c>
      <c r="G45" s="5" t="s">
        <v>256</v>
      </c>
      <c r="H45" s="5" t="str">
        <f>VLOOKUP(G45,[1]私人机井许可水量!$D$1:$E$65536,2,0)</f>
        <v>QS0083</v>
      </c>
      <c r="I45" s="5">
        <v>1901022049</v>
      </c>
      <c r="J45" s="5">
        <v>0</v>
      </c>
      <c r="K45" s="5">
        <v>0</v>
      </c>
      <c r="L45" s="5">
        <v>0</v>
      </c>
      <c r="M45" s="5" t="s">
        <v>29</v>
      </c>
      <c r="N45" s="5" t="s">
        <v>29</v>
      </c>
      <c r="O45" s="5" t="s">
        <v>29</v>
      </c>
      <c r="P45" s="5">
        <v>0</v>
      </c>
      <c r="Q45" s="5" t="s">
        <v>29</v>
      </c>
      <c r="R45" s="5">
        <v>0</v>
      </c>
      <c r="S45" s="5" t="s">
        <v>29</v>
      </c>
      <c r="T45" s="5" t="s">
        <v>29</v>
      </c>
      <c r="U45" s="5" t="s">
        <v>29</v>
      </c>
      <c r="V45" s="5" t="s">
        <v>29</v>
      </c>
    </row>
    <row r="46" s="1" customFormat="1" customHeight="1" spans="1:22">
      <c r="A46" s="5">
        <v>44</v>
      </c>
      <c r="B46" s="5" t="s">
        <v>251</v>
      </c>
      <c r="C46" s="5" t="s">
        <v>240</v>
      </c>
      <c r="D46" s="5" t="s">
        <v>257</v>
      </c>
      <c r="E46" s="5" t="s">
        <v>258</v>
      </c>
      <c r="F46" s="5" t="s">
        <v>135</v>
      </c>
      <c r="G46" s="5" t="s">
        <v>259</v>
      </c>
      <c r="H46" s="5" t="str">
        <f>VLOOKUP(G46,[1]私人机井许可水量!$D$1:$E$65536,2,0)</f>
        <v>D653124G2024-0030</v>
      </c>
      <c r="I46" s="5">
        <v>1901021390</v>
      </c>
      <c r="J46" s="5">
        <v>0</v>
      </c>
      <c r="K46" s="5">
        <v>0</v>
      </c>
      <c r="L46" s="5">
        <v>0</v>
      </c>
      <c r="M46" s="5" t="s">
        <v>29</v>
      </c>
      <c r="N46" s="5" t="s">
        <v>29</v>
      </c>
      <c r="O46" s="5" t="s">
        <v>29</v>
      </c>
      <c r="P46" s="5">
        <v>0</v>
      </c>
      <c r="Q46" s="5" t="s">
        <v>29</v>
      </c>
      <c r="R46" s="5">
        <v>0</v>
      </c>
      <c r="S46" s="5" t="s">
        <v>29</v>
      </c>
      <c r="T46" s="5" t="s">
        <v>29</v>
      </c>
      <c r="U46" s="5" t="s">
        <v>29</v>
      </c>
      <c r="V46" s="5" t="s">
        <v>29</v>
      </c>
    </row>
    <row r="47" s="1" customFormat="1" customHeight="1" spans="1:22">
      <c r="A47" s="5">
        <v>45</v>
      </c>
      <c r="B47" s="5" t="s">
        <v>251</v>
      </c>
      <c r="C47" s="5" t="s">
        <v>240</v>
      </c>
      <c r="D47" s="5" t="s">
        <v>244</v>
      </c>
      <c r="E47" s="5" t="s">
        <v>245</v>
      </c>
      <c r="F47" s="5" t="s">
        <v>135</v>
      </c>
      <c r="G47" s="5" t="s">
        <v>260</v>
      </c>
      <c r="H47" s="5" t="str">
        <f>VLOOKUP(G47,[1]私人机井许可水量!$D$1:$E$65536,2,0)</f>
        <v>D653124G2024-0039</v>
      </c>
      <c r="I47" s="5">
        <v>1901021450</v>
      </c>
      <c r="J47" s="5">
        <v>0</v>
      </c>
      <c r="K47" s="5">
        <v>0</v>
      </c>
      <c r="L47" s="5">
        <v>0</v>
      </c>
      <c r="M47" s="5" t="s">
        <v>29</v>
      </c>
      <c r="N47" s="5" t="s">
        <v>29</v>
      </c>
      <c r="O47" s="5" t="s">
        <v>29</v>
      </c>
      <c r="P47" s="5">
        <v>0</v>
      </c>
      <c r="Q47" s="5" t="s">
        <v>29</v>
      </c>
      <c r="R47" s="5">
        <v>0</v>
      </c>
      <c r="S47" s="5" t="s">
        <v>29</v>
      </c>
      <c r="T47" s="5" t="s">
        <v>29</v>
      </c>
      <c r="U47" s="5" t="s">
        <v>29</v>
      </c>
      <c r="V47" s="5" t="s">
        <v>29</v>
      </c>
    </row>
    <row r="48" s="1" customFormat="1" customHeight="1" spans="1:22">
      <c r="A48" s="5">
        <v>46</v>
      </c>
      <c r="B48" s="5" t="s">
        <v>251</v>
      </c>
      <c r="C48" s="5" t="s">
        <v>261</v>
      </c>
      <c r="D48" s="5" t="s">
        <v>262</v>
      </c>
      <c r="E48" s="5" t="s">
        <v>263</v>
      </c>
      <c r="F48" s="5" t="s">
        <v>135</v>
      </c>
      <c r="G48" s="5" t="s">
        <v>264</v>
      </c>
      <c r="H48" s="5" t="str">
        <f>VLOOKUP(G48,[1]私人机井许可水量!$D$1:$E$65536,2,0)</f>
        <v>D653124G2024-0043</v>
      </c>
      <c r="I48" s="5">
        <v>1901022228</v>
      </c>
      <c r="J48" s="5">
        <v>0</v>
      </c>
      <c r="K48" s="5">
        <v>0</v>
      </c>
      <c r="L48" s="5">
        <v>0</v>
      </c>
      <c r="M48" s="5" t="s">
        <v>29</v>
      </c>
      <c r="N48" s="5" t="s">
        <v>29</v>
      </c>
      <c r="O48" s="5" t="s">
        <v>29</v>
      </c>
      <c r="P48" s="5">
        <v>0</v>
      </c>
      <c r="Q48" s="5" t="s">
        <v>29</v>
      </c>
      <c r="R48" s="5">
        <v>0</v>
      </c>
      <c r="S48" s="5" t="s">
        <v>29</v>
      </c>
      <c r="T48" s="5" t="s">
        <v>29</v>
      </c>
      <c r="U48" s="5" t="s">
        <v>29</v>
      </c>
      <c r="V48" s="5" t="s">
        <v>29</v>
      </c>
    </row>
    <row r="49" s="1" customFormat="1" customHeight="1" spans="1:22">
      <c r="A49" s="5">
        <v>47</v>
      </c>
      <c r="B49" s="5" t="s">
        <v>251</v>
      </c>
      <c r="C49" s="5" t="s">
        <v>252</v>
      </c>
      <c r="D49" s="5" t="s">
        <v>265</v>
      </c>
      <c r="E49" s="5" t="s">
        <v>266</v>
      </c>
      <c r="F49" s="5" t="s">
        <v>255</v>
      </c>
      <c r="G49" s="5" t="s">
        <v>267</v>
      </c>
      <c r="H49" s="5" t="str">
        <f>VLOOKUP(G49,[1]私人机井许可水量!$D$1:$E$65536,2,0)</f>
        <v>QS0089</v>
      </c>
      <c r="I49" s="5">
        <v>1901021372</v>
      </c>
      <c r="J49" s="5">
        <v>0</v>
      </c>
      <c r="K49" s="5">
        <v>0</v>
      </c>
      <c r="L49" s="5">
        <v>0</v>
      </c>
      <c r="M49" s="5" t="s">
        <v>29</v>
      </c>
      <c r="N49" s="5" t="s">
        <v>29</v>
      </c>
      <c r="O49" s="5" t="s">
        <v>29</v>
      </c>
      <c r="P49" s="5">
        <v>0</v>
      </c>
      <c r="Q49" s="5" t="s">
        <v>29</v>
      </c>
      <c r="R49" s="5">
        <v>0</v>
      </c>
      <c r="S49" s="5" t="s">
        <v>29</v>
      </c>
      <c r="T49" s="5" t="s">
        <v>29</v>
      </c>
      <c r="U49" s="5" t="s">
        <v>29</v>
      </c>
      <c r="V49" s="5" t="s">
        <v>29</v>
      </c>
    </row>
    <row r="50" s="1" customFormat="1" customHeight="1" spans="1:22">
      <c r="A50" s="5">
        <v>48</v>
      </c>
      <c r="B50" s="5" t="s">
        <v>251</v>
      </c>
      <c r="C50" s="5" t="s">
        <v>252</v>
      </c>
      <c r="D50" s="5" t="s">
        <v>268</v>
      </c>
      <c r="E50" s="5" t="s">
        <v>269</v>
      </c>
      <c r="F50" s="5" t="s">
        <v>255</v>
      </c>
      <c r="G50" s="5" t="s">
        <v>270</v>
      </c>
      <c r="H50" s="5" t="str">
        <f>VLOOKUP(G50,[1]私人机井许可水量!$D$1:$E$65536,2,0)</f>
        <v>QS0090</v>
      </c>
      <c r="I50" s="5">
        <v>1901021699</v>
      </c>
      <c r="J50" s="5">
        <v>0</v>
      </c>
      <c r="K50" s="5">
        <v>0</v>
      </c>
      <c r="L50" s="5">
        <v>0</v>
      </c>
      <c r="M50" s="5" t="s">
        <v>29</v>
      </c>
      <c r="N50" s="5" t="s">
        <v>29</v>
      </c>
      <c r="O50" s="5" t="s">
        <v>29</v>
      </c>
      <c r="P50" s="5">
        <v>0</v>
      </c>
      <c r="Q50" s="5" t="s">
        <v>29</v>
      </c>
      <c r="R50" s="5">
        <v>0</v>
      </c>
      <c r="S50" s="5" t="s">
        <v>29</v>
      </c>
      <c r="T50" s="5" t="s">
        <v>29</v>
      </c>
      <c r="U50" s="5" t="s">
        <v>29</v>
      </c>
      <c r="V50" s="5" t="s">
        <v>29</v>
      </c>
    </row>
    <row r="51" s="1" customFormat="1" customHeight="1" spans="1:22">
      <c r="A51" s="5">
        <v>49</v>
      </c>
      <c r="B51" s="5" t="s">
        <v>251</v>
      </c>
      <c r="C51" s="5" t="s">
        <v>252</v>
      </c>
      <c r="D51" s="5" t="s">
        <v>271</v>
      </c>
      <c r="E51" s="5" t="s">
        <v>272</v>
      </c>
      <c r="F51" s="5" t="s">
        <v>255</v>
      </c>
      <c r="G51" s="5" t="s">
        <v>273</v>
      </c>
      <c r="H51" s="5" t="str">
        <f>VLOOKUP(G51,[1]私人机井许可水量!$D$1:$E$65536,2,0)</f>
        <v>QS0091</v>
      </c>
      <c r="I51" s="5">
        <v>1901021142</v>
      </c>
      <c r="J51" s="5">
        <v>0</v>
      </c>
      <c r="K51" s="5">
        <v>0</v>
      </c>
      <c r="L51" s="5">
        <v>0</v>
      </c>
      <c r="M51" s="5" t="s">
        <v>29</v>
      </c>
      <c r="N51" s="5" t="s">
        <v>29</v>
      </c>
      <c r="O51" s="5" t="s">
        <v>29</v>
      </c>
      <c r="P51" s="5">
        <v>0</v>
      </c>
      <c r="Q51" s="5" t="s">
        <v>29</v>
      </c>
      <c r="R51" s="5">
        <v>0</v>
      </c>
      <c r="S51" s="5" t="s">
        <v>29</v>
      </c>
      <c r="T51" s="5" t="s">
        <v>29</v>
      </c>
      <c r="U51" s="5" t="s">
        <v>29</v>
      </c>
      <c r="V51" s="5" t="s">
        <v>29</v>
      </c>
    </row>
    <row r="52" s="1" customFormat="1" customHeight="1" spans="1:22">
      <c r="A52" s="5">
        <v>50</v>
      </c>
      <c r="B52" s="5" t="s">
        <v>251</v>
      </c>
      <c r="C52" s="5" t="s">
        <v>240</v>
      </c>
      <c r="D52" s="5" t="s">
        <v>274</v>
      </c>
      <c r="E52" s="5" t="s">
        <v>275</v>
      </c>
      <c r="F52" s="5" t="s">
        <v>135</v>
      </c>
      <c r="G52" s="5" t="s">
        <v>276</v>
      </c>
      <c r="H52" s="5" t="str">
        <f>VLOOKUP(G52,[1]私人机井许可水量!$D$1:$E$65536,2,0)</f>
        <v>D653124G2024-0071</v>
      </c>
      <c r="I52" s="5">
        <v>1901021659</v>
      </c>
      <c r="J52" s="5">
        <v>20</v>
      </c>
      <c r="K52" s="5">
        <v>0</v>
      </c>
      <c r="L52" s="5">
        <v>0</v>
      </c>
      <c r="M52" s="5" t="s">
        <v>182</v>
      </c>
      <c r="N52" s="5" t="s">
        <v>182</v>
      </c>
      <c r="O52" s="5" t="s">
        <v>182</v>
      </c>
      <c r="P52" s="5">
        <v>2</v>
      </c>
      <c r="Q52" s="5" t="s">
        <v>182</v>
      </c>
      <c r="R52" s="5">
        <v>2</v>
      </c>
      <c r="S52" s="5" t="s">
        <v>182</v>
      </c>
      <c r="T52" s="5" t="s">
        <v>182</v>
      </c>
      <c r="U52" s="5" t="s">
        <v>182</v>
      </c>
      <c r="V52" s="5" t="s">
        <v>182</v>
      </c>
    </row>
    <row r="53" s="1" customFormat="1" customHeight="1" spans="1:22">
      <c r="A53" s="5">
        <v>51</v>
      </c>
      <c r="B53" s="5" t="s">
        <v>251</v>
      </c>
      <c r="C53" s="5" t="s">
        <v>240</v>
      </c>
      <c r="D53" s="5" t="s">
        <v>277</v>
      </c>
      <c r="E53" s="5" t="s">
        <v>278</v>
      </c>
      <c r="F53" s="5" t="s">
        <v>135</v>
      </c>
      <c r="G53" s="5" t="s">
        <v>279</v>
      </c>
      <c r="H53" s="5" t="str">
        <f>VLOOKUP(G53,[1]私人机井许可水量!$D$1:$E$65536,2,0)</f>
        <v>D653124G2024-0035</v>
      </c>
      <c r="I53" s="5">
        <v>1901022106</v>
      </c>
      <c r="J53" s="5">
        <v>0</v>
      </c>
      <c r="K53" s="5">
        <v>0</v>
      </c>
      <c r="L53" s="5">
        <v>0</v>
      </c>
      <c r="M53" s="5" t="s">
        <v>29</v>
      </c>
      <c r="N53" s="5" t="s">
        <v>29</v>
      </c>
      <c r="O53" s="5" t="s">
        <v>29</v>
      </c>
      <c r="P53" s="5">
        <v>0</v>
      </c>
      <c r="Q53" s="5" t="s">
        <v>29</v>
      </c>
      <c r="R53" s="5">
        <v>0</v>
      </c>
      <c r="S53" s="5" t="s">
        <v>29</v>
      </c>
      <c r="T53" s="5" t="s">
        <v>29</v>
      </c>
      <c r="U53" s="5" t="s">
        <v>29</v>
      </c>
      <c r="V53" s="5" t="s">
        <v>29</v>
      </c>
    </row>
    <row r="54" s="1" customFormat="1" customHeight="1" spans="1:22">
      <c r="A54" s="5">
        <v>52</v>
      </c>
      <c r="B54" s="5" t="s">
        <v>251</v>
      </c>
      <c r="C54" s="5" t="s">
        <v>240</v>
      </c>
      <c r="D54" s="5" t="s">
        <v>280</v>
      </c>
      <c r="E54" s="5" t="s">
        <v>281</v>
      </c>
      <c r="F54" s="5" t="s">
        <v>135</v>
      </c>
      <c r="G54" s="5" t="s">
        <v>282</v>
      </c>
      <c r="H54" s="5" t="str">
        <f>VLOOKUP(G54,[1]私人机井许可水量!$D$1:$E$65536,2,0)</f>
        <v>D653124G2024-0042</v>
      </c>
      <c r="I54" s="5">
        <v>1901021272</v>
      </c>
      <c r="J54" s="5">
        <v>44</v>
      </c>
      <c r="K54" s="5">
        <v>0</v>
      </c>
      <c r="L54" s="5">
        <v>0</v>
      </c>
      <c r="M54" s="5" t="s">
        <v>283</v>
      </c>
      <c r="N54" s="5" t="s">
        <v>283</v>
      </c>
      <c r="O54" s="5" t="s">
        <v>283</v>
      </c>
      <c r="P54" s="5">
        <v>4.4</v>
      </c>
      <c r="Q54" s="5" t="s">
        <v>283</v>
      </c>
      <c r="R54" s="5">
        <v>4.4</v>
      </c>
      <c r="S54" s="5" t="s">
        <v>283</v>
      </c>
      <c r="T54" s="5" t="s">
        <v>283</v>
      </c>
      <c r="U54" s="5" t="s">
        <v>283</v>
      </c>
      <c r="V54" s="5" t="s">
        <v>283</v>
      </c>
    </row>
    <row r="55" s="1" customFormat="1" customHeight="1" spans="1:22">
      <c r="A55" s="5">
        <v>53</v>
      </c>
      <c r="B55" s="5" t="s">
        <v>251</v>
      </c>
      <c r="C55" s="5" t="s">
        <v>240</v>
      </c>
      <c r="D55" s="5" t="s">
        <v>284</v>
      </c>
      <c r="E55" s="5" t="s">
        <v>285</v>
      </c>
      <c r="F55" s="5" t="s">
        <v>135</v>
      </c>
      <c r="G55" s="5" t="s">
        <v>286</v>
      </c>
      <c r="H55" s="5" t="str">
        <f>VLOOKUP(G55,[1]私人机井许可水量!$D$1:$E$65536,2,0)</f>
        <v>D653124G2024-0047</v>
      </c>
      <c r="I55" s="5">
        <v>1901021223</v>
      </c>
      <c r="J55" s="5">
        <v>40</v>
      </c>
      <c r="K55" s="5">
        <v>0</v>
      </c>
      <c r="L55" s="5">
        <v>0</v>
      </c>
      <c r="M55" s="5" t="s">
        <v>287</v>
      </c>
      <c r="N55" s="5" t="s">
        <v>287</v>
      </c>
      <c r="O55" s="5" t="s">
        <v>287</v>
      </c>
      <c r="P55" s="5">
        <v>4</v>
      </c>
      <c r="Q55" s="5" t="s">
        <v>287</v>
      </c>
      <c r="R55" s="5">
        <v>4</v>
      </c>
      <c r="S55" s="5" t="s">
        <v>287</v>
      </c>
      <c r="T55" s="5" t="s">
        <v>287</v>
      </c>
      <c r="U55" s="5" t="s">
        <v>287</v>
      </c>
      <c r="V55" s="5" t="s">
        <v>287</v>
      </c>
    </row>
    <row r="56" s="1" customFormat="1" customHeight="1" spans="1:22">
      <c r="A56" s="5">
        <v>54</v>
      </c>
      <c r="B56" s="5" t="s">
        <v>251</v>
      </c>
      <c r="C56" s="5" t="s">
        <v>240</v>
      </c>
      <c r="D56" s="5" t="s">
        <v>288</v>
      </c>
      <c r="E56" s="5" t="s">
        <v>289</v>
      </c>
      <c r="F56" s="5" t="s">
        <v>135</v>
      </c>
      <c r="G56" s="5" t="s">
        <v>290</v>
      </c>
      <c r="H56" s="5" t="str">
        <f>VLOOKUP(G56,[1]私人机井许可水量!$D$1:$E$65536,2,0)</f>
        <v>D653124G2024-0044</v>
      </c>
      <c r="I56" s="5">
        <v>1901021519</v>
      </c>
      <c r="J56" s="5">
        <v>0</v>
      </c>
      <c r="K56" s="5">
        <v>0</v>
      </c>
      <c r="L56" s="5">
        <v>0</v>
      </c>
      <c r="M56" s="5" t="s">
        <v>29</v>
      </c>
      <c r="N56" s="5" t="s">
        <v>29</v>
      </c>
      <c r="O56" s="5" t="s">
        <v>29</v>
      </c>
      <c r="P56" s="5">
        <v>0</v>
      </c>
      <c r="Q56" s="5" t="s">
        <v>29</v>
      </c>
      <c r="R56" s="5">
        <v>0</v>
      </c>
      <c r="S56" s="5" t="s">
        <v>29</v>
      </c>
      <c r="T56" s="5" t="s">
        <v>29</v>
      </c>
      <c r="U56" s="5" t="s">
        <v>29</v>
      </c>
      <c r="V56" s="5" t="s">
        <v>29</v>
      </c>
    </row>
    <row r="57" s="1" customFormat="1" customHeight="1" spans="1:22">
      <c r="A57" s="5">
        <v>55</v>
      </c>
      <c r="B57" s="5" t="s">
        <v>251</v>
      </c>
      <c r="C57" s="5" t="s">
        <v>240</v>
      </c>
      <c r="D57" s="5" t="s">
        <v>291</v>
      </c>
      <c r="E57" s="5" t="s">
        <v>292</v>
      </c>
      <c r="F57" s="5" t="s">
        <v>135</v>
      </c>
      <c r="G57" s="5" t="s">
        <v>293</v>
      </c>
      <c r="H57" s="5" t="str">
        <f>VLOOKUP(G57,[1]私人机井许可水量!$D$1:$E$65536,2,0)</f>
        <v>D653124G2024-0055</v>
      </c>
      <c r="I57" s="5">
        <v>1901022110</v>
      </c>
      <c r="J57" s="5">
        <v>0</v>
      </c>
      <c r="K57" s="5">
        <v>0</v>
      </c>
      <c r="L57" s="5">
        <v>0</v>
      </c>
      <c r="M57" s="5" t="s">
        <v>29</v>
      </c>
      <c r="N57" s="5" t="s">
        <v>29</v>
      </c>
      <c r="O57" s="5" t="s">
        <v>29</v>
      </c>
      <c r="P57" s="5">
        <v>0</v>
      </c>
      <c r="Q57" s="5" t="s">
        <v>29</v>
      </c>
      <c r="R57" s="5">
        <v>0</v>
      </c>
      <c r="S57" s="5" t="s">
        <v>29</v>
      </c>
      <c r="T57" s="5" t="s">
        <v>29</v>
      </c>
      <c r="U57" s="5" t="s">
        <v>29</v>
      </c>
      <c r="V57" s="5" t="s">
        <v>29</v>
      </c>
    </row>
    <row r="58" s="1" customFormat="1" customHeight="1" spans="1:22">
      <c r="A58" s="5">
        <v>56</v>
      </c>
      <c r="B58" s="5" t="s">
        <v>251</v>
      </c>
      <c r="C58" s="5" t="s">
        <v>294</v>
      </c>
      <c r="D58" s="5" t="s">
        <v>295</v>
      </c>
      <c r="E58" s="5" t="s">
        <v>296</v>
      </c>
      <c r="F58" s="5" t="s">
        <v>255</v>
      </c>
      <c r="G58" s="5" t="s">
        <v>297</v>
      </c>
      <c r="H58" s="5" t="str">
        <f>VLOOKUP(G58,[1]私人机井许可水量!$D$1:$E$65536,2,0)</f>
        <v>QS0919</v>
      </c>
      <c r="I58" s="5">
        <v>1901022216</v>
      </c>
      <c r="J58" s="5">
        <v>0</v>
      </c>
      <c r="K58" s="5">
        <v>0</v>
      </c>
      <c r="L58" s="5">
        <v>0</v>
      </c>
      <c r="M58" s="5" t="s">
        <v>29</v>
      </c>
      <c r="N58" s="5" t="s">
        <v>29</v>
      </c>
      <c r="O58" s="5" t="s">
        <v>29</v>
      </c>
      <c r="P58" s="5">
        <v>0</v>
      </c>
      <c r="Q58" s="5" t="s">
        <v>29</v>
      </c>
      <c r="R58" s="5">
        <v>0</v>
      </c>
      <c r="S58" s="5" t="s">
        <v>29</v>
      </c>
      <c r="T58" s="5" t="s">
        <v>29</v>
      </c>
      <c r="U58" s="5" t="s">
        <v>29</v>
      </c>
      <c r="V58" s="5" t="s">
        <v>29</v>
      </c>
    </row>
    <row r="59" s="1" customFormat="1" customHeight="1" spans="1:22">
      <c r="A59" s="5">
        <v>57</v>
      </c>
      <c r="B59" s="5" t="s">
        <v>251</v>
      </c>
      <c r="C59" s="5" t="s">
        <v>298</v>
      </c>
      <c r="D59" s="5" t="s">
        <v>299</v>
      </c>
      <c r="E59" s="5" t="s">
        <v>300</v>
      </c>
      <c r="F59" s="5" t="s">
        <v>301</v>
      </c>
      <c r="G59" s="5" t="s">
        <v>302</v>
      </c>
      <c r="H59" s="5" t="str">
        <f>VLOOKUP(G59,[1]私人机井许可水量!$D$1:$E$65536,2,0)</f>
        <v>D653124G2024-0305</v>
      </c>
      <c r="I59" s="5">
        <v>1901021207</v>
      </c>
      <c r="J59" s="5">
        <v>3.13</v>
      </c>
      <c r="K59" s="5">
        <v>0</v>
      </c>
      <c r="L59" s="5">
        <v>0</v>
      </c>
      <c r="M59" s="5" t="s">
        <v>45</v>
      </c>
      <c r="N59" s="5" t="s">
        <v>43</v>
      </c>
      <c r="O59" s="5" t="s">
        <v>65</v>
      </c>
      <c r="P59" s="5">
        <v>0.1</v>
      </c>
      <c r="Q59" s="5" t="s">
        <v>46</v>
      </c>
      <c r="R59" s="5">
        <v>0.8</v>
      </c>
      <c r="S59" s="5" t="s">
        <v>303</v>
      </c>
      <c r="T59" s="5" t="s">
        <v>29</v>
      </c>
      <c r="U59" s="5" t="s">
        <v>29</v>
      </c>
      <c r="V59" s="5" t="s">
        <v>29</v>
      </c>
    </row>
    <row r="60" s="1" customFormat="1" customHeight="1" spans="1:22">
      <c r="A60" s="5">
        <v>58</v>
      </c>
      <c r="B60" s="5" t="s">
        <v>304</v>
      </c>
      <c r="C60" s="5" t="s">
        <v>305</v>
      </c>
      <c r="D60" s="5" t="s">
        <v>306</v>
      </c>
      <c r="E60" s="5" t="s">
        <v>307</v>
      </c>
      <c r="F60" s="5" t="s">
        <v>135</v>
      </c>
      <c r="G60" s="5" t="s">
        <v>308</v>
      </c>
      <c r="H60" s="5" t="str">
        <f>VLOOKUP(G60,[1]私人机井许可水量!$D$1:$E$65536,2,0)</f>
        <v>D653124G2024-0305</v>
      </c>
      <c r="I60" s="5">
        <v>1901021817</v>
      </c>
      <c r="J60" s="5">
        <v>0.95</v>
      </c>
      <c r="K60" s="5" t="s">
        <v>29</v>
      </c>
      <c r="L60" s="5" t="s">
        <v>29</v>
      </c>
      <c r="M60" s="5" t="s">
        <v>138</v>
      </c>
      <c r="N60" s="5">
        <v>0.2</v>
      </c>
      <c r="O60" s="5">
        <v>0.2</v>
      </c>
      <c r="P60" s="5">
        <v>0.2</v>
      </c>
      <c r="Q60" s="5">
        <v>0.02</v>
      </c>
      <c r="R60" s="5">
        <v>0.31</v>
      </c>
      <c r="S60" s="5">
        <v>0</v>
      </c>
      <c r="T60" s="5">
        <v>0</v>
      </c>
      <c r="U60" s="5" t="s">
        <v>29</v>
      </c>
      <c r="V60" s="5" t="s">
        <v>29</v>
      </c>
    </row>
    <row r="61" s="1" customFormat="1" customHeight="1" spans="1:22">
      <c r="A61" s="5">
        <v>59</v>
      </c>
      <c r="B61" s="5" t="s">
        <v>304</v>
      </c>
      <c r="C61" s="5" t="s">
        <v>309</v>
      </c>
      <c r="D61" s="5" t="s">
        <v>310</v>
      </c>
      <c r="E61" s="5" t="s">
        <v>311</v>
      </c>
      <c r="F61" s="5" t="s">
        <v>27</v>
      </c>
      <c r="G61" s="5" t="s">
        <v>312</v>
      </c>
      <c r="H61" s="5" t="str">
        <f>VLOOKUP(G61,[1]私人机井许可水量!$D$1:$E$65536,2,0)</f>
        <v>D653124G2024-0053</v>
      </c>
      <c r="I61" s="5">
        <v>1901021472</v>
      </c>
      <c r="J61" s="5">
        <v>30.69</v>
      </c>
      <c r="K61" s="5" t="s">
        <v>313</v>
      </c>
      <c r="L61" s="5" t="s">
        <v>43</v>
      </c>
      <c r="M61" s="5" t="s">
        <v>314</v>
      </c>
      <c r="N61" s="5">
        <v>4.5</v>
      </c>
      <c r="O61" s="5">
        <v>2.3</v>
      </c>
      <c r="P61" s="5">
        <v>3.2</v>
      </c>
      <c r="Q61" s="5">
        <v>2.4</v>
      </c>
      <c r="R61" s="5">
        <v>3.5</v>
      </c>
      <c r="S61" s="5">
        <v>1.2</v>
      </c>
      <c r="T61" s="5">
        <v>3.52</v>
      </c>
      <c r="U61" s="5" t="s">
        <v>93</v>
      </c>
      <c r="V61" s="5" t="s">
        <v>315</v>
      </c>
    </row>
    <row r="62" s="1" customFormat="1" customHeight="1" spans="1:22">
      <c r="A62" s="5">
        <v>60</v>
      </c>
      <c r="B62" s="5" t="s">
        <v>304</v>
      </c>
      <c r="C62" s="5" t="s">
        <v>316</v>
      </c>
      <c r="D62" s="5" t="s">
        <v>317</v>
      </c>
      <c r="E62" s="5" t="s">
        <v>318</v>
      </c>
      <c r="F62" s="5" t="s">
        <v>27</v>
      </c>
      <c r="G62" s="5" t="s">
        <v>319</v>
      </c>
      <c r="H62" s="5" t="str">
        <f>VLOOKUP(G62,[1]私人机井许可水量!$D$1:$E$65536,2,0)</f>
        <v>D653124G2024-0070</v>
      </c>
      <c r="I62" s="5">
        <v>1901021869</v>
      </c>
      <c r="J62" s="5">
        <v>3.85</v>
      </c>
      <c r="K62" s="5" t="s">
        <v>29</v>
      </c>
      <c r="L62" s="5" t="s">
        <v>29</v>
      </c>
      <c r="M62" s="5" t="s">
        <v>29</v>
      </c>
      <c r="N62" s="5">
        <v>1.2</v>
      </c>
      <c r="O62" s="5">
        <v>0</v>
      </c>
      <c r="P62" s="5">
        <v>1.2</v>
      </c>
      <c r="Q62" s="5">
        <v>0.25</v>
      </c>
      <c r="R62" s="5">
        <v>1.2</v>
      </c>
      <c r="S62" s="5">
        <v>0</v>
      </c>
      <c r="T62" s="5">
        <v>0</v>
      </c>
      <c r="U62" s="5" t="s">
        <v>29</v>
      </c>
      <c r="V62" s="5" t="s">
        <v>29</v>
      </c>
    </row>
    <row r="63" s="1" customFormat="1" customHeight="1" spans="1:22">
      <c r="A63" s="5">
        <v>61</v>
      </c>
      <c r="B63" s="5" t="s">
        <v>304</v>
      </c>
      <c r="C63" s="5" t="s">
        <v>320</v>
      </c>
      <c r="D63" s="5" t="s">
        <v>321</v>
      </c>
      <c r="E63" s="5" t="s">
        <v>322</v>
      </c>
      <c r="F63" s="5" t="s">
        <v>27</v>
      </c>
      <c r="G63" s="5" t="s">
        <v>323</v>
      </c>
      <c r="H63" s="5" t="str">
        <f>VLOOKUP(G63,[1]私人机井许可水量!$D$1:$E$65536,2,0)</f>
        <v>D653124G2024-0056</v>
      </c>
      <c r="I63" s="5">
        <v>1901021495</v>
      </c>
      <c r="J63" s="5">
        <v>12.92</v>
      </c>
      <c r="K63" s="5" t="s">
        <v>29</v>
      </c>
      <c r="L63" s="5" t="s">
        <v>82</v>
      </c>
      <c r="M63" s="5" t="s">
        <v>82</v>
      </c>
      <c r="N63" s="5">
        <v>1.2</v>
      </c>
      <c r="O63" s="5">
        <v>1.2</v>
      </c>
      <c r="P63" s="5">
        <v>1.2</v>
      </c>
      <c r="Q63" s="5">
        <v>1.2</v>
      </c>
      <c r="R63" s="5">
        <v>1.2</v>
      </c>
      <c r="S63" s="5">
        <v>1.2</v>
      </c>
      <c r="T63" s="5">
        <v>0.85</v>
      </c>
      <c r="U63" s="5" t="s">
        <v>324</v>
      </c>
      <c r="V63" s="5" t="s">
        <v>29</v>
      </c>
    </row>
    <row r="64" s="1" customFormat="1" customHeight="1" spans="1:22">
      <c r="A64" s="5">
        <v>62</v>
      </c>
      <c r="B64" s="5" t="s">
        <v>304</v>
      </c>
      <c r="C64" s="5" t="s">
        <v>325</v>
      </c>
      <c r="D64" s="5" t="s">
        <v>326</v>
      </c>
      <c r="E64" s="5" t="s">
        <v>327</v>
      </c>
      <c r="F64" s="5" t="s">
        <v>27</v>
      </c>
      <c r="G64" s="5" t="s">
        <v>328</v>
      </c>
      <c r="H64" s="5" t="str">
        <f>VLOOKUP(G64,[1]私人机井许可水量!$D$1:$E$65536,2,0)</f>
        <v>D653124G2024-0062</v>
      </c>
      <c r="I64" s="5">
        <v>1901021492</v>
      </c>
      <c r="J64" s="5">
        <v>5.1</v>
      </c>
      <c r="K64" s="5" t="s">
        <v>29</v>
      </c>
      <c r="L64" s="5" t="s">
        <v>29</v>
      </c>
      <c r="M64" s="5" t="s">
        <v>29</v>
      </c>
      <c r="N64" s="5">
        <v>0</v>
      </c>
      <c r="O64" s="5">
        <v>0.3</v>
      </c>
      <c r="P64" s="5">
        <v>1.2</v>
      </c>
      <c r="Q64" s="5">
        <v>1.2</v>
      </c>
      <c r="R64" s="5">
        <v>1.2</v>
      </c>
      <c r="S64" s="5">
        <v>1.2</v>
      </c>
      <c r="T64" s="5">
        <v>0</v>
      </c>
      <c r="U64" s="5" t="s">
        <v>29</v>
      </c>
      <c r="V64" s="5" t="s">
        <v>29</v>
      </c>
    </row>
    <row r="65" s="1" customFormat="1" customHeight="1" spans="1:22">
      <c r="A65" s="5">
        <v>63</v>
      </c>
      <c r="B65" s="5" t="s">
        <v>304</v>
      </c>
      <c r="C65" s="5" t="s">
        <v>329</v>
      </c>
      <c r="D65" s="5" t="s">
        <v>330</v>
      </c>
      <c r="E65" s="5" t="s">
        <v>331</v>
      </c>
      <c r="F65" s="5" t="s">
        <v>27</v>
      </c>
      <c r="G65" s="5" t="s">
        <v>332</v>
      </c>
      <c r="H65" s="5" t="str">
        <f>VLOOKUP(G65,[1]私人机井许可水量!$D$1:$E$65536,2,0)</f>
        <v>D653124G2024-0057</v>
      </c>
      <c r="I65" s="5">
        <v>1901022055</v>
      </c>
      <c r="J65" s="5">
        <v>9.63</v>
      </c>
      <c r="K65" s="5" t="s">
        <v>29</v>
      </c>
      <c r="L65" s="5" t="s">
        <v>333</v>
      </c>
      <c r="M65" s="5" t="s">
        <v>82</v>
      </c>
      <c r="N65" s="5">
        <v>1.2</v>
      </c>
      <c r="O65" s="5">
        <v>1.2</v>
      </c>
      <c r="P65" s="5">
        <v>1.2</v>
      </c>
      <c r="Q65" s="5">
        <v>1.2</v>
      </c>
      <c r="R65" s="5">
        <v>1.2</v>
      </c>
      <c r="S65" s="5">
        <v>1.2</v>
      </c>
      <c r="T65" s="5">
        <v>0.85</v>
      </c>
      <c r="U65" s="5" t="s">
        <v>138</v>
      </c>
      <c r="V65" s="5" t="s">
        <v>29</v>
      </c>
    </row>
    <row r="66" s="1" customFormat="1" customHeight="1" spans="1:22">
      <c r="A66" s="5">
        <v>64</v>
      </c>
      <c r="B66" s="5" t="s">
        <v>304</v>
      </c>
      <c r="C66" s="5" t="s">
        <v>334</v>
      </c>
      <c r="D66" s="5" t="s">
        <v>335</v>
      </c>
      <c r="E66" s="5" t="s">
        <v>336</v>
      </c>
      <c r="F66" s="5" t="s">
        <v>27</v>
      </c>
      <c r="G66" s="5" t="s">
        <v>337</v>
      </c>
      <c r="H66" s="5" t="str">
        <f>VLOOKUP(G66,[1]私人机井许可水量!$D$1:$E$65536,2,0)</f>
        <v>D653124G2024-0059</v>
      </c>
      <c r="I66" s="5">
        <v>1901022046</v>
      </c>
      <c r="J66" s="5">
        <v>2.41</v>
      </c>
      <c r="K66" s="5" t="s">
        <v>29</v>
      </c>
      <c r="L66" s="5" t="s">
        <v>29</v>
      </c>
      <c r="M66" s="5" t="s">
        <v>29</v>
      </c>
      <c r="N66" s="5">
        <v>0</v>
      </c>
      <c r="O66" s="5">
        <v>0</v>
      </c>
      <c r="P66" s="5">
        <v>1.2</v>
      </c>
      <c r="Q66" s="5">
        <v>0</v>
      </c>
      <c r="R66" s="5">
        <v>1.2</v>
      </c>
      <c r="S66" s="5">
        <v>0.01</v>
      </c>
      <c r="T66" s="5">
        <v>0</v>
      </c>
      <c r="U66" s="5" t="s">
        <v>29</v>
      </c>
      <c r="V66" s="5" t="s">
        <v>29</v>
      </c>
    </row>
    <row r="67" s="1" customFormat="1" customHeight="1" spans="1:22">
      <c r="A67" s="5">
        <v>65</v>
      </c>
      <c r="B67" s="5" t="s">
        <v>304</v>
      </c>
      <c r="C67" s="5" t="s">
        <v>338</v>
      </c>
      <c r="D67" s="5" t="s">
        <v>339</v>
      </c>
      <c r="E67" s="5" t="s">
        <v>340</v>
      </c>
      <c r="F67" s="5" t="s">
        <v>27</v>
      </c>
      <c r="G67" s="5" t="s">
        <v>341</v>
      </c>
      <c r="H67" s="5" t="str">
        <f>VLOOKUP(G67,[1]私人机井许可水量!$D$1:$E$65536,2,0)</f>
        <v>D653124G2024-0054</v>
      </c>
      <c r="I67" s="5">
        <v>1901022108</v>
      </c>
      <c r="J67" s="5">
        <v>8.47</v>
      </c>
      <c r="K67" s="5" t="s">
        <v>29</v>
      </c>
      <c r="L67" s="5" t="s">
        <v>342</v>
      </c>
      <c r="M67" s="5" t="s">
        <v>343</v>
      </c>
      <c r="N67" s="5">
        <v>1.2</v>
      </c>
      <c r="O67" s="5">
        <v>1.2</v>
      </c>
      <c r="P67" s="5">
        <v>1.2</v>
      </c>
      <c r="Q67" s="5">
        <v>1.2</v>
      </c>
      <c r="R67" s="5">
        <v>1.2</v>
      </c>
      <c r="S67" s="5">
        <v>1.2</v>
      </c>
      <c r="T67" s="5">
        <v>0.1</v>
      </c>
      <c r="U67" s="5" t="s">
        <v>29</v>
      </c>
      <c r="V67" s="5" t="s">
        <v>29</v>
      </c>
    </row>
    <row r="68" s="1" customFormat="1" customHeight="1" spans="1:22">
      <c r="A68" s="5">
        <v>66</v>
      </c>
      <c r="B68" s="5" t="s">
        <v>304</v>
      </c>
      <c r="C68" s="5" t="s">
        <v>344</v>
      </c>
      <c r="D68" s="5" t="s">
        <v>345</v>
      </c>
      <c r="E68" s="5" t="s">
        <v>346</v>
      </c>
      <c r="F68" s="5" t="s">
        <v>27</v>
      </c>
      <c r="G68" s="5" t="s">
        <v>347</v>
      </c>
      <c r="H68" s="5" t="str">
        <f>VLOOKUP(G68,[1]私人机井许可水量!$D$1:$E$65536,2,0)</f>
        <v>D653124G2024-0061</v>
      </c>
      <c r="I68" s="5">
        <v>1901021246</v>
      </c>
      <c r="J68" s="5">
        <v>1.12</v>
      </c>
      <c r="K68" s="5" t="s">
        <v>29</v>
      </c>
      <c r="L68" s="5" t="s">
        <v>31</v>
      </c>
      <c r="M68" s="5" t="s">
        <v>138</v>
      </c>
      <c r="N68" s="5">
        <v>0.2</v>
      </c>
      <c r="O68" s="5">
        <v>0.2</v>
      </c>
      <c r="P68" s="5">
        <v>0.2</v>
      </c>
      <c r="Q68" s="5">
        <v>0.02</v>
      </c>
      <c r="R68" s="5">
        <v>0.31</v>
      </c>
      <c r="S68" s="5">
        <v>0</v>
      </c>
      <c r="T68" s="5">
        <v>0</v>
      </c>
      <c r="U68" s="5" t="s">
        <v>29</v>
      </c>
      <c r="V68" s="5" t="s">
        <v>29</v>
      </c>
    </row>
    <row r="69" s="1" customFormat="1" customHeight="1" spans="1:22">
      <c r="A69" s="5">
        <v>67</v>
      </c>
      <c r="B69" s="5" t="s">
        <v>304</v>
      </c>
      <c r="C69" s="5" t="s">
        <v>348</v>
      </c>
      <c r="D69" s="5" t="s">
        <v>349</v>
      </c>
      <c r="E69" s="5" t="s">
        <v>350</v>
      </c>
      <c r="F69" s="5" t="s">
        <v>27</v>
      </c>
      <c r="G69" s="5" t="s">
        <v>351</v>
      </c>
      <c r="H69" s="5" t="str">
        <f>VLOOKUP(G69,[1]私人机井许可水量!$D$1:$E$65536,2,0)</f>
        <v>D653124G2024-0323</v>
      </c>
      <c r="I69" s="5">
        <v>2003022427</v>
      </c>
      <c r="J69" s="5">
        <v>14.34</v>
      </c>
      <c r="K69" s="5" t="s">
        <v>101</v>
      </c>
      <c r="L69" s="5" t="s">
        <v>82</v>
      </c>
      <c r="M69" s="5" t="s">
        <v>82</v>
      </c>
      <c r="N69" s="5">
        <v>1.2</v>
      </c>
      <c r="O69" s="5">
        <v>1.2</v>
      </c>
      <c r="P69" s="5">
        <v>1.2</v>
      </c>
      <c r="Q69" s="5">
        <v>1.2</v>
      </c>
      <c r="R69" s="5">
        <v>1.2</v>
      </c>
      <c r="S69" s="5">
        <v>1.2</v>
      </c>
      <c r="T69" s="5">
        <v>0.85</v>
      </c>
      <c r="U69" s="5" t="s">
        <v>324</v>
      </c>
      <c r="V69" s="5" t="s">
        <v>352</v>
      </c>
    </row>
    <row r="70" s="1" customFormat="1" customHeight="1" spans="1:22">
      <c r="A70" s="5">
        <v>68</v>
      </c>
      <c r="B70" s="5" t="s">
        <v>304</v>
      </c>
      <c r="C70" s="5" t="s">
        <v>353</v>
      </c>
      <c r="D70" s="5" t="s">
        <v>354</v>
      </c>
      <c r="E70" s="5" t="s">
        <v>355</v>
      </c>
      <c r="F70" s="5" t="s">
        <v>27</v>
      </c>
      <c r="G70" s="5" t="s">
        <v>356</v>
      </c>
      <c r="H70" s="5" t="str">
        <f>VLOOKUP(G70,[1]私人机井许可水量!$D$1:$E$65536,2,0)</f>
        <v>D653124G2024-0064</v>
      </c>
      <c r="I70" s="5">
        <v>1901021167</v>
      </c>
      <c r="J70" s="5">
        <v>8.54</v>
      </c>
      <c r="K70" s="5" t="s">
        <v>29</v>
      </c>
      <c r="L70" s="5" t="s">
        <v>342</v>
      </c>
      <c r="M70" s="5" t="s">
        <v>343</v>
      </c>
      <c r="N70" s="5">
        <v>1.2</v>
      </c>
      <c r="O70" s="5">
        <v>1.2</v>
      </c>
      <c r="P70" s="5">
        <v>1.2</v>
      </c>
      <c r="Q70" s="5">
        <v>1.2</v>
      </c>
      <c r="R70" s="5">
        <v>1.2</v>
      </c>
      <c r="S70" s="5">
        <v>1.2</v>
      </c>
      <c r="T70" s="5">
        <v>0.17</v>
      </c>
      <c r="U70" s="5" t="s">
        <v>29</v>
      </c>
      <c r="V70" s="5" t="s">
        <v>29</v>
      </c>
    </row>
    <row r="71" s="1" customFormat="1" customHeight="1" spans="1:22">
      <c r="A71" s="5">
        <v>69</v>
      </c>
      <c r="B71" s="5" t="s">
        <v>304</v>
      </c>
      <c r="C71" s="5" t="s">
        <v>357</v>
      </c>
      <c r="D71" s="5" t="s">
        <v>358</v>
      </c>
      <c r="E71" s="5" t="s">
        <v>359</v>
      </c>
      <c r="F71" s="5" t="s">
        <v>27</v>
      </c>
      <c r="G71" s="5" t="s">
        <v>360</v>
      </c>
      <c r="H71" s="5" t="str">
        <f>VLOOKUP(G71,[1]私人机井许可水量!$D$1:$E$65536,2,0)</f>
        <v>D653124G2024-0066</v>
      </c>
      <c r="I71" s="5">
        <v>1901021211</v>
      </c>
      <c r="J71" s="5">
        <v>5.55</v>
      </c>
      <c r="K71" s="5" t="s">
        <v>29</v>
      </c>
      <c r="L71" s="5" t="s">
        <v>29</v>
      </c>
      <c r="M71" s="5" t="s">
        <v>29</v>
      </c>
      <c r="N71" s="5">
        <v>0.45</v>
      </c>
      <c r="O71" s="5">
        <v>0.3</v>
      </c>
      <c r="P71" s="5">
        <v>1.2</v>
      </c>
      <c r="Q71" s="5">
        <v>1.2</v>
      </c>
      <c r="R71" s="5">
        <v>1.2</v>
      </c>
      <c r="S71" s="5">
        <v>1.2</v>
      </c>
      <c r="T71" s="5">
        <v>0</v>
      </c>
      <c r="U71" s="5" t="s">
        <v>29</v>
      </c>
      <c r="V71" s="5" t="s">
        <v>29</v>
      </c>
    </row>
    <row r="72" s="1" customFormat="1" customHeight="1" spans="1:22">
      <c r="A72" s="5">
        <v>70</v>
      </c>
      <c r="B72" s="5" t="s">
        <v>304</v>
      </c>
      <c r="C72" s="5" t="s">
        <v>361</v>
      </c>
      <c r="D72" s="5" t="s">
        <v>362</v>
      </c>
      <c r="E72" s="5" t="s">
        <v>363</v>
      </c>
      <c r="F72" s="5" t="s">
        <v>27</v>
      </c>
      <c r="G72" s="5" t="s">
        <v>364</v>
      </c>
      <c r="H72" s="5" t="str">
        <f>VLOOKUP(G72,[1]私人机井许可水量!$D$1:$E$65536,2,0)</f>
        <v>D653124G2024-0065</v>
      </c>
      <c r="I72" s="5">
        <v>1901021463</v>
      </c>
      <c r="J72" s="5">
        <v>4.82</v>
      </c>
      <c r="K72" s="5" t="s">
        <v>29</v>
      </c>
      <c r="L72" s="5" t="s">
        <v>29</v>
      </c>
      <c r="M72" s="5" t="s">
        <v>29</v>
      </c>
      <c r="N72" s="5">
        <v>0.45</v>
      </c>
      <c r="O72" s="5">
        <v>0.3</v>
      </c>
      <c r="P72" s="5">
        <v>1.2</v>
      </c>
      <c r="Q72" s="5">
        <v>1.2</v>
      </c>
      <c r="R72" s="5">
        <v>1.2</v>
      </c>
      <c r="S72" s="5">
        <v>0.47</v>
      </c>
      <c r="T72" s="5">
        <v>0</v>
      </c>
      <c r="U72" s="5" t="s">
        <v>29</v>
      </c>
      <c r="V72" s="5" t="s">
        <v>29</v>
      </c>
    </row>
    <row r="73" s="1" customFormat="1" customHeight="1" spans="1:22">
      <c r="A73" s="5">
        <v>71</v>
      </c>
      <c r="B73" s="5" t="s">
        <v>304</v>
      </c>
      <c r="C73" s="5" t="s">
        <v>365</v>
      </c>
      <c r="D73" s="5" t="s">
        <v>366</v>
      </c>
      <c r="E73" s="5" t="s">
        <v>367</v>
      </c>
      <c r="F73" s="5" t="s">
        <v>27</v>
      </c>
      <c r="G73" s="5" t="s">
        <v>368</v>
      </c>
      <c r="H73" s="5" t="str">
        <f>VLOOKUP(G73,[1]私人机井许可水量!$D$1:$E$65536,2,0)</f>
        <v>D653124G2024-0069</v>
      </c>
      <c r="I73" s="5">
        <v>1920000024</v>
      </c>
      <c r="J73" s="5">
        <v>4.4</v>
      </c>
      <c r="K73" s="5" t="s">
        <v>29</v>
      </c>
      <c r="L73" s="5" t="s">
        <v>29</v>
      </c>
      <c r="M73" s="5" t="s">
        <v>29</v>
      </c>
      <c r="N73" s="5">
        <v>0.45</v>
      </c>
      <c r="O73" s="5">
        <v>0.3</v>
      </c>
      <c r="P73" s="5">
        <v>1.2</v>
      </c>
      <c r="Q73" s="5">
        <v>1.2</v>
      </c>
      <c r="R73" s="5">
        <v>1.2</v>
      </c>
      <c r="S73" s="5">
        <v>0.05</v>
      </c>
      <c r="T73" s="5">
        <v>0</v>
      </c>
      <c r="U73" s="5" t="s">
        <v>29</v>
      </c>
      <c r="V73" s="5" t="s">
        <v>29</v>
      </c>
    </row>
    <row r="74" s="1" customFormat="1" customHeight="1" spans="1:22">
      <c r="A74" s="5">
        <v>72</v>
      </c>
      <c r="B74" s="5" t="s">
        <v>304</v>
      </c>
      <c r="C74" s="5" t="s">
        <v>369</v>
      </c>
      <c r="D74" s="5" t="s">
        <v>370</v>
      </c>
      <c r="E74" s="5" t="s">
        <v>371</v>
      </c>
      <c r="F74" s="5" t="s">
        <v>27</v>
      </c>
      <c r="G74" s="5" t="s">
        <v>372</v>
      </c>
      <c r="H74" s="5" t="str">
        <f>VLOOKUP(G74,[1]私人机井许可水量!$D$1:$E$65536,2,0)</f>
        <v>D653124G2024-0063</v>
      </c>
      <c r="I74" s="5">
        <v>1906022297</v>
      </c>
      <c r="J74" s="5">
        <v>7.87</v>
      </c>
      <c r="K74" s="5" t="s">
        <v>29</v>
      </c>
      <c r="L74" s="5" t="s">
        <v>29</v>
      </c>
      <c r="M74" s="5" t="s">
        <v>101</v>
      </c>
      <c r="N74" s="5">
        <v>1.2</v>
      </c>
      <c r="O74" s="5">
        <v>1.2</v>
      </c>
      <c r="P74" s="5">
        <v>1.2</v>
      </c>
      <c r="Q74" s="5">
        <v>1.2</v>
      </c>
      <c r="R74" s="5">
        <v>1.2</v>
      </c>
      <c r="S74" s="5">
        <v>1.2</v>
      </c>
      <c r="T74" s="5">
        <v>0.17</v>
      </c>
      <c r="U74" s="5" t="s">
        <v>29</v>
      </c>
      <c r="V74" s="5" t="s">
        <v>29</v>
      </c>
    </row>
    <row r="75" s="1" customFormat="1" customHeight="1" spans="1:22">
      <c r="A75" s="5">
        <v>73</v>
      </c>
      <c r="B75" s="5" t="s">
        <v>304</v>
      </c>
      <c r="C75" s="5" t="s">
        <v>373</v>
      </c>
      <c r="D75" s="5" t="s">
        <v>374</v>
      </c>
      <c r="E75" s="5" t="s">
        <v>375</v>
      </c>
      <c r="F75" s="5" t="s">
        <v>27</v>
      </c>
      <c r="G75" s="5" t="s">
        <v>376</v>
      </c>
      <c r="H75" s="5" t="str">
        <f>VLOOKUP(G75,[1]私人机井许可水量!$D$1:$E$65536,2,0)</f>
        <v>D653124G2024-0067</v>
      </c>
      <c r="I75" s="5">
        <v>1901021087</v>
      </c>
      <c r="J75" s="5">
        <v>1.49</v>
      </c>
      <c r="K75" s="5" t="s">
        <v>29</v>
      </c>
      <c r="L75" s="5" t="s">
        <v>31</v>
      </c>
      <c r="M75" s="5" t="s">
        <v>138</v>
      </c>
      <c r="N75" s="5">
        <v>0.2</v>
      </c>
      <c r="O75" s="5">
        <v>0.2</v>
      </c>
      <c r="P75" s="5">
        <v>0.2</v>
      </c>
      <c r="Q75" s="5">
        <v>0.02</v>
      </c>
      <c r="R75" s="5">
        <v>0.31</v>
      </c>
      <c r="S75" s="5">
        <v>0.37</v>
      </c>
      <c r="T75" s="5">
        <v>0</v>
      </c>
      <c r="U75" s="5" t="s">
        <v>29</v>
      </c>
      <c r="V75" s="5" t="s">
        <v>29</v>
      </c>
    </row>
    <row r="76" s="1" customFormat="1" customHeight="1" spans="1:22">
      <c r="A76" s="5">
        <v>74</v>
      </c>
      <c r="B76" s="5" t="s">
        <v>304</v>
      </c>
      <c r="C76" s="5" t="s">
        <v>377</v>
      </c>
      <c r="D76" s="5" t="s">
        <v>378</v>
      </c>
      <c r="E76" s="5" t="s">
        <v>379</v>
      </c>
      <c r="F76" s="5" t="s">
        <v>27</v>
      </c>
      <c r="G76" s="5" t="s">
        <v>380</v>
      </c>
      <c r="H76" s="5" t="str">
        <f>VLOOKUP(G76,[1]私人机井许可水量!$D$1:$E$65536,2,0)</f>
        <v>D653124G2024-0051</v>
      </c>
      <c r="I76" s="5">
        <v>1901022211</v>
      </c>
      <c r="J76" s="5">
        <v>1.95</v>
      </c>
      <c r="K76" s="5" t="s">
        <v>29</v>
      </c>
      <c r="L76" s="5" t="s">
        <v>31</v>
      </c>
      <c r="M76" s="5" t="s">
        <v>138</v>
      </c>
      <c r="N76" s="5">
        <v>0.2</v>
      </c>
      <c r="O76" s="5">
        <v>0.2</v>
      </c>
      <c r="P76" s="5">
        <v>0.2</v>
      </c>
      <c r="Q76" s="5">
        <v>0.02</v>
      </c>
      <c r="R76" s="5">
        <v>0.31</v>
      </c>
      <c r="S76" s="5">
        <v>0.37</v>
      </c>
      <c r="T76" s="5">
        <v>0.46</v>
      </c>
      <c r="U76" s="5" t="s">
        <v>29</v>
      </c>
      <c r="V76" s="5" t="s">
        <v>29</v>
      </c>
    </row>
    <row r="77" s="1" customFormat="1" customHeight="1" spans="1:22">
      <c r="A77" s="5">
        <v>75</v>
      </c>
      <c r="B77" s="5" t="s">
        <v>304</v>
      </c>
      <c r="C77" s="5" t="s">
        <v>381</v>
      </c>
      <c r="D77" s="5" t="s">
        <v>382</v>
      </c>
      <c r="E77" s="5" t="s">
        <v>383</v>
      </c>
      <c r="F77" s="5" t="s">
        <v>27</v>
      </c>
      <c r="G77" s="5" t="s">
        <v>384</v>
      </c>
      <c r="H77" s="5" t="str">
        <f>VLOOKUP(G77,[1]私人机井许可水量!$D$1:$E$65536,2,0)</f>
        <v>D653124G2024-0068</v>
      </c>
      <c r="I77" s="5">
        <v>1901021347</v>
      </c>
      <c r="J77" s="5">
        <v>2.81</v>
      </c>
      <c r="K77" s="5" t="s">
        <v>29</v>
      </c>
      <c r="L77" s="5" t="s">
        <v>29</v>
      </c>
      <c r="M77" s="5" t="s">
        <v>29</v>
      </c>
      <c r="N77" s="5">
        <v>0</v>
      </c>
      <c r="O77" s="5">
        <v>0.4</v>
      </c>
      <c r="P77" s="5">
        <v>1.2</v>
      </c>
      <c r="Q77" s="5">
        <v>0</v>
      </c>
      <c r="R77" s="5">
        <v>1.2</v>
      </c>
      <c r="S77" s="5">
        <v>0.01</v>
      </c>
      <c r="T77" s="5">
        <v>0</v>
      </c>
      <c r="U77" s="5" t="s">
        <v>29</v>
      </c>
      <c r="V77" s="5" t="s">
        <v>29</v>
      </c>
    </row>
    <row r="78" s="1" customFormat="1" customHeight="1" spans="1:22">
      <c r="A78" s="5">
        <v>76</v>
      </c>
      <c r="B78" s="5" t="s">
        <v>304</v>
      </c>
      <c r="C78" s="5" t="s">
        <v>385</v>
      </c>
      <c r="D78" s="5" t="s">
        <v>386</v>
      </c>
      <c r="E78" s="5" t="s">
        <v>387</v>
      </c>
      <c r="F78" s="5" t="s">
        <v>27</v>
      </c>
      <c r="G78" s="5" t="s">
        <v>388</v>
      </c>
      <c r="H78" s="5" t="str">
        <f>VLOOKUP(G78,[1]私人机井许可水量!$D$1:$E$65536,2,0)</f>
        <v>D653124G2024-0060</v>
      </c>
      <c r="I78" s="5">
        <v>1906022336</v>
      </c>
      <c r="J78" s="5">
        <v>3.93</v>
      </c>
      <c r="K78" s="5" t="s">
        <v>29</v>
      </c>
      <c r="L78" s="5" t="s">
        <v>29</v>
      </c>
      <c r="M78" s="5" t="s">
        <v>46</v>
      </c>
      <c r="N78" s="5">
        <v>0.23</v>
      </c>
      <c r="O78" s="5">
        <v>0.4</v>
      </c>
      <c r="P78" s="5">
        <v>1.2</v>
      </c>
      <c r="Q78" s="5">
        <v>0</v>
      </c>
      <c r="R78" s="5">
        <v>1.2</v>
      </c>
      <c r="S78" s="5">
        <v>0.01</v>
      </c>
      <c r="T78" s="5">
        <v>0.6</v>
      </c>
      <c r="U78" s="5" t="s">
        <v>389</v>
      </c>
      <c r="V78" s="5" t="s">
        <v>29</v>
      </c>
    </row>
    <row r="79" s="1" customFormat="1" customHeight="1" spans="1:22">
      <c r="A79" s="5">
        <v>77</v>
      </c>
      <c r="B79" s="5" t="s">
        <v>304</v>
      </c>
      <c r="C79" s="5" t="s">
        <v>390</v>
      </c>
      <c r="D79" s="5" t="s">
        <v>391</v>
      </c>
      <c r="E79" s="5" t="s">
        <v>392</v>
      </c>
      <c r="F79" s="5" t="s">
        <v>27</v>
      </c>
      <c r="G79" s="5" t="s">
        <v>393</v>
      </c>
      <c r="H79" s="5" t="str">
        <f>VLOOKUP(G79,[1]私人机井许可水量!$D$1:$E$65536,2,0)</f>
        <v>D653124G2024-0050</v>
      </c>
      <c r="I79" s="5">
        <v>1901021851</v>
      </c>
      <c r="J79" s="5">
        <v>11.55</v>
      </c>
      <c r="K79" s="5" t="s">
        <v>394</v>
      </c>
      <c r="L79" s="5" t="s">
        <v>101</v>
      </c>
      <c r="M79" s="5" t="s">
        <v>82</v>
      </c>
      <c r="N79" s="5">
        <v>1.2</v>
      </c>
      <c r="O79" s="5">
        <v>1.2</v>
      </c>
      <c r="P79" s="5">
        <v>1.2</v>
      </c>
      <c r="Q79" s="5">
        <v>1.2</v>
      </c>
      <c r="R79" s="5">
        <v>1.2</v>
      </c>
      <c r="S79" s="5">
        <v>1.2</v>
      </c>
      <c r="T79" s="5">
        <v>0.85</v>
      </c>
      <c r="U79" s="5" t="s">
        <v>64</v>
      </c>
      <c r="V79" s="5" t="s">
        <v>29</v>
      </c>
    </row>
    <row r="80" s="1" customFormat="1" customHeight="1" spans="1:22">
      <c r="A80" s="5">
        <v>78</v>
      </c>
      <c r="B80" s="5" t="s">
        <v>304</v>
      </c>
      <c r="C80" s="5" t="s">
        <v>395</v>
      </c>
      <c r="D80" s="5" t="s">
        <v>396</v>
      </c>
      <c r="E80" s="5" t="s">
        <v>397</v>
      </c>
      <c r="F80" s="5" t="s">
        <v>27</v>
      </c>
      <c r="G80" s="5" t="s">
        <v>398</v>
      </c>
      <c r="H80" s="5" t="str">
        <f>VLOOKUP(G80,[1]私人机井许可水量!$D$1:$E$65536,2,0)</f>
        <v>D653124G2024-0073</v>
      </c>
      <c r="I80" s="5">
        <v>1906022274</v>
      </c>
      <c r="J80" s="5">
        <v>3.8</v>
      </c>
      <c r="K80" s="5" t="s">
        <v>29</v>
      </c>
      <c r="L80" s="5" t="s">
        <v>29</v>
      </c>
      <c r="M80" s="5" t="s">
        <v>46</v>
      </c>
      <c r="N80" s="5">
        <v>0.23</v>
      </c>
      <c r="O80" s="5">
        <v>0.34</v>
      </c>
      <c r="P80" s="5">
        <v>1.2</v>
      </c>
      <c r="Q80" s="5">
        <v>0</v>
      </c>
      <c r="R80" s="5">
        <v>1.2</v>
      </c>
      <c r="S80" s="5">
        <v>0</v>
      </c>
      <c r="T80" s="5">
        <v>0.6</v>
      </c>
      <c r="U80" s="5" t="s">
        <v>29</v>
      </c>
      <c r="V80" s="5" t="s">
        <v>29</v>
      </c>
    </row>
    <row r="81" s="1" customFormat="1" customHeight="1" spans="1:22">
      <c r="A81" s="5">
        <v>79</v>
      </c>
      <c r="B81" s="5" t="s">
        <v>304</v>
      </c>
      <c r="C81" s="5" t="s">
        <v>399</v>
      </c>
      <c r="D81" s="5" t="s">
        <v>400</v>
      </c>
      <c r="E81" s="5" t="s">
        <v>401</v>
      </c>
      <c r="F81" s="5" t="s">
        <v>27</v>
      </c>
      <c r="G81" s="5" t="s">
        <v>402</v>
      </c>
      <c r="H81" s="5" t="str">
        <f>VLOOKUP(G81,[1]私人机井许可水量!$D$1:$E$65536,2,0)</f>
        <v>D653124G2024-0079</v>
      </c>
      <c r="I81" s="5">
        <v>1901021854</v>
      </c>
      <c r="J81" s="5">
        <v>3.33</v>
      </c>
      <c r="K81" s="5" t="s">
        <v>29</v>
      </c>
      <c r="L81" s="5" t="s">
        <v>29</v>
      </c>
      <c r="M81" s="5" t="s">
        <v>29</v>
      </c>
      <c r="N81" s="5">
        <v>0.01</v>
      </c>
      <c r="O81" s="5">
        <v>0.34</v>
      </c>
      <c r="P81" s="5">
        <v>1.2</v>
      </c>
      <c r="Q81" s="5">
        <v>0</v>
      </c>
      <c r="R81" s="5">
        <v>1.2</v>
      </c>
      <c r="S81" s="5">
        <v>0</v>
      </c>
      <c r="T81" s="5">
        <v>0</v>
      </c>
      <c r="U81" s="5" t="s">
        <v>403</v>
      </c>
      <c r="V81" s="5" t="s">
        <v>29</v>
      </c>
    </row>
    <row r="82" s="1" customFormat="1" customHeight="1" spans="1:22">
      <c r="A82" s="5">
        <v>80</v>
      </c>
      <c r="B82" s="5" t="s">
        <v>304</v>
      </c>
      <c r="C82" s="5" t="s">
        <v>404</v>
      </c>
      <c r="D82" s="5" t="s">
        <v>405</v>
      </c>
      <c r="E82" s="5" t="s">
        <v>406</v>
      </c>
      <c r="F82" s="5" t="s">
        <v>27</v>
      </c>
      <c r="G82" s="5" t="s">
        <v>407</v>
      </c>
      <c r="H82" s="5" t="str">
        <f>VLOOKUP(G82,[1]私人机井许可水量!$D$1:$E$65536,2,0)</f>
        <v>D653124G2024-0008</v>
      </c>
      <c r="I82" s="5">
        <v>1901022047</v>
      </c>
      <c r="J82" s="5">
        <v>4.84</v>
      </c>
      <c r="K82" s="5" t="s">
        <v>29</v>
      </c>
      <c r="L82" s="5" t="s">
        <v>29</v>
      </c>
      <c r="M82" s="5" t="s">
        <v>203</v>
      </c>
      <c r="N82" s="5">
        <v>0.45</v>
      </c>
      <c r="O82" s="5">
        <v>0.3</v>
      </c>
      <c r="P82" s="5">
        <v>1.2</v>
      </c>
      <c r="Q82" s="5">
        <v>1.2</v>
      </c>
      <c r="R82" s="5">
        <v>1.2</v>
      </c>
      <c r="S82" s="5">
        <v>0.05</v>
      </c>
      <c r="T82" s="5">
        <v>0</v>
      </c>
      <c r="U82" s="5" t="s">
        <v>29</v>
      </c>
      <c r="V82" s="5" t="s">
        <v>29</v>
      </c>
    </row>
    <row r="83" s="1" customFormat="1" customHeight="1" spans="1:22">
      <c r="A83" s="5">
        <v>81</v>
      </c>
      <c r="B83" s="5" t="s">
        <v>304</v>
      </c>
      <c r="C83" s="5" t="s">
        <v>408</v>
      </c>
      <c r="D83" s="5" t="s">
        <v>409</v>
      </c>
      <c r="E83" s="5" t="s">
        <v>410</v>
      </c>
      <c r="F83" s="5" t="s">
        <v>27</v>
      </c>
      <c r="G83" s="5" t="s">
        <v>411</v>
      </c>
      <c r="H83" s="5" t="str">
        <f>VLOOKUP(G83,[1]私人机井许可水量!$D$1:$E$65536,2,0)</f>
        <v>D653124G2024-0077</v>
      </c>
      <c r="I83" s="5">
        <v>1901022208</v>
      </c>
      <c r="J83" s="5">
        <v>4.03</v>
      </c>
      <c r="K83" s="5" t="s">
        <v>29</v>
      </c>
      <c r="L83" s="5" t="s">
        <v>29</v>
      </c>
      <c r="M83" s="5" t="s">
        <v>29</v>
      </c>
      <c r="N83" s="5">
        <v>0.45</v>
      </c>
      <c r="O83" s="5">
        <v>0</v>
      </c>
      <c r="P83" s="5">
        <v>1.2</v>
      </c>
      <c r="Q83" s="5">
        <v>1.2</v>
      </c>
      <c r="R83" s="5">
        <v>1</v>
      </c>
      <c r="S83" s="5">
        <v>0.18</v>
      </c>
      <c r="T83" s="5">
        <v>0</v>
      </c>
      <c r="U83" s="5" t="s">
        <v>29</v>
      </c>
      <c r="V83" s="5" t="s">
        <v>29</v>
      </c>
    </row>
    <row r="84" s="1" customFormat="1" customHeight="1" spans="1:22">
      <c r="A84" s="5">
        <v>82</v>
      </c>
      <c r="B84" s="5" t="s">
        <v>304</v>
      </c>
      <c r="C84" s="5" t="s">
        <v>412</v>
      </c>
      <c r="D84" s="5" t="s">
        <v>413</v>
      </c>
      <c r="E84" s="5" t="s">
        <v>414</v>
      </c>
      <c r="F84" s="5" t="s">
        <v>27</v>
      </c>
      <c r="G84" s="5" t="s">
        <v>415</v>
      </c>
      <c r="H84" s="5" t="str">
        <f>VLOOKUP(G84,[1]私人机井许可水量!$D$1:$E$65536,2,0)</f>
        <v>D653124G2024-0088</v>
      </c>
      <c r="I84" s="5">
        <v>1901021789</v>
      </c>
      <c r="J84" s="5">
        <v>4.18</v>
      </c>
      <c r="K84" s="5" t="s">
        <v>29</v>
      </c>
      <c r="L84" s="5" t="s">
        <v>29</v>
      </c>
      <c r="M84" s="5" t="s">
        <v>29</v>
      </c>
      <c r="N84" s="5">
        <v>0.23</v>
      </c>
      <c r="O84" s="5">
        <v>0.3</v>
      </c>
      <c r="P84" s="5">
        <v>1.2</v>
      </c>
      <c r="Q84" s="5">
        <v>1.2</v>
      </c>
      <c r="R84" s="5">
        <v>1.2</v>
      </c>
      <c r="S84" s="5">
        <v>0.05</v>
      </c>
      <c r="T84" s="5">
        <v>0</v>
      </c>
      <c r="U84" s="5" t="s">
        <v>29</v>
      </c>
      <c r="V84" s="5" t="s">
        <v>29</v>
      </c>
    </row>
    <row r="85" s="1" customFormat="1" customHeight="1" spans="1:22">
      <c r="A85" s="5">
        <v>83</v>
      </c>
      <c r="B85" s="5" t="s">
        <v>304</v>
      </c>
      <c r="C85" s="5" t="s">
        <v>416</v>
      </c>
      <c r="D85" s="5" t="s">
        <v>417</v>
      </c>
      <c r="E85" s="5" t="s">
        <v>418</v>
      </c>
      <c r="F85" s="5" t="s">
        <v>27</v>
      </c>
      <c r="G85" s="5" t="s">
        <v>419</v>
      </c>
      <c r="H85" s="5" t="str">
        <f>VLOOKUP(G85,[1]私人机井许可水量!$D$1:$E$65536,2,0)</f>
        <v>D653124G2024-0075</v>
      </c>
      <c r="I85" s="5">
        <v>1901021161</v>
      </c>
      <c r="J85" s="5">
        <v>9.12</v>
      </c>
      <c r="K85" s="5" t="s">
        <v>29</v>
      </c>
      <c r="L85" s="5" t="s">
        <v>29</v>
      </c>
      <c r="M85" s="5" t="s">
        <v>82</v>
      </c>
      <c r="N85" s="5">
        <v>1.2</v>
      </c>
      <c r="O85" s="5">
        <v>1.2</v>
      </c>
      <c r="P85" s="5">
        <v>1.2</v>
      </c>
      <c r="Q85" s="5">
        <v>1.2</v>
      </c>
      <c r="R85" s="5">
        <v>1.2</v>
      </c>
      <c r="S85" s="5">
        <v>1.2</v>
      </c>
      <c r="T85" s="5">
        <v>0.72</v>
      </c>
      <c r="U85" s="5" t="s">
        <v>29</v>
      </c>
      <c r="V85" s="5" t="s">
        <v>29</v>
      </c>
    </row>
    <row r="86" s="1" customFormat="1" customHeight="1" spans="1:22">
      <c r="A86" s="5">
        <v>84</v>
      </c>
      <c r="B86" s="5" t="s">
        <v>304</v>
      </c>
      <c r="C86" s="5" t="s">
        <v>420</v>
      </c>
      <c r="D86" s="5" t="s">
        <v>421</v>
      </c>
      <c r="E86" s="5" t="s">
        <v>422</v>
      </c>
      <c r="F86" s="5" t="s">
        <v>27</v>
      </c>
      <c r="G86" s="5" t="s">
        <v>423</v>
      </c>
      <c r="H86" s="5" t="str">
        <f>VLOOKUP(G86,[1]私人机井许可水量!$D$1:$E$65536,2,0)</f>
        <v>D653124G2024-0076</v>
      </c>
      <c r="I86" s="5">
        <v>1901021079</v>
      </c>
      <c r="J86" s="5">
        <v>8.8</v>
      </c>
      <c r="K86" s="5" t="s">
        <v>29</v>
      </c>
      <c r="L86" s="5" t="s">
        <v>424</v>
      </c>
      <c r="M86" s="5" t="s">
        <v>101</v>
      </c>
      <c r="N86" s="5">
        <v>1.2</v>
      </c>
      <c r="O86" s="5">
        <v>1.2</v>
      </c>
      <c r="P86" s="5">
        <v>1.2</v>
      </c>
      <c r="Q86" s="5">
        <v>1.2</v>
      </c>
      <c r="R86" s="5">
        <v>1.2</v>
      </c>
      <c r="S86" s="5">
        <v>1.2</v>
      </c>
      <c r="T86" s="5">
        <v>0.17</v>
      </c>
      <c r="U86" s="5" t="s">
        <v>29</v>
      </c>
      <c r="V86" s="5" t="s">
        <v>29</v>
      </c>
    </row>
    <row r="87" s="1" customFormat="1" customHeight="1" spans="1:22">
      <c r="A87" s="5">
        <v>85</v>
      </c>
      <c r="B87" s="5" t="s">
        <v>304</v>
      </c>
      <c r="C87" s="5" t="s">
        <v>425</v>
      </c>
      <c r="D87" s="5" t="s">
        <v>426</v>
      </c>
      <c r="E87" s="5" t="s">
        <v>427</v>
      </c>
      <c r="F87" s="5" t="s">
        <v>27</v>
      </c>
      <c r="G87" s="5" t="s">
        <v>428</v>
      </c>
      <c r="H87" s="5" t="str">
        <f>VLOOKUP(G87,[1]私人机井许可水量!$D$1:$E$65536,2,0)</f>
        <v>D653124G2024-0084</v>
      </c>
      <c r="I87" s="5">
        <v>1906022343</v>
      </c>
      <c r="J87" s="5">
        <v>12.45</v>
      </c>
      <c r="K87" s="5" t="s">
        <v>394</v>
      </c>
      <c r="L87" s="5" t="s">
        <v>82</v>
      </c>
      <c r="M87" s="5" t="s">
        <v>82</v>
      </c>
      <c r="N87" s="5">
        <v>1.2</v>
      </c>
      <c r="O87" s="5">
        <v>1.2</v>
      </c>
      <c r="P87" s="5">
        <v>1.2</v>
      </c>
      <c r="Q87" s="5">
        <v>1.2</v>
      </c>
      <c r="R87" s="5">
        <v>1.2</v>
      </c>
      <c r="S87" s="5">
        <v>1.2</v>
      </c>
      <c r="T87" s="5">
        <v>0.85</v>
      </c>
      <c r="U87" s="5" t="s">
        <v>64</v>
      </c>
      <c r="V87" s="5" t="s">
        <v>43</v>
      </c>
    </row>
    <row r="88" s="1" customFormat="1" customHeight="1" spans="1:22">
      <c r="A88" s="5">
        <v>86</v>
      </c>
      <c r="B88" s="5" t="s">
        <v>304</v>
      </c>
      <c r="C88" s="5" t="s">
        <v>429</v>
      </c>
      <c r="D88" s="5" t="s">
        <v>430</v>
      </c>
      <c r="E88" s="5" t="s">
        <v>431</v>
      </c>
      <c r="F88" s="5" t="s">
        <v>27</v>
      </c>
      <c r="G88" s="5" t="s">
        <v>432</v>
      </c>
      <c r="H88" s="5" t="str">
        <f>VLOOKUP(G88,[1]私人机井许可水量!$D$1:$E$65536,2,0)</f>
        <v>D653124G2024-0080</v>
      </c>
      <c r="I88" s="5">
        <v>2003022447</v>
      </c>
      <c r="J88" s="5">
        <v>7.35</v>
      </c>
      <c r="K88" s="5" t="s">
        <v>29</v>
      </c>
      <c r="L88" s="5" t="s">
        <v>29</v>
      </c>
      <c r="M88" s="5" t="s">
        <v>433</v>
      </c>
      <c r="N88" s="5">
        <v>1</v>
      </c>
      <c r="O88" s="5">
        <v>1.2</v>
      </c>
      <c r="P88" s="5">
        <v>1.2</v>
      </c>
      <c r="Q88" s="5">
        <v>1.2</v>
      </c>
      <c r="R88" s="5">
        <v>1.2</v>
      </c>
      <c r="S88" s="5">
        <v>1.2</v>
      </c>
      <c r="T88" s="5">
        <v>0.17</v>
      </c>
      <c r="U88" s="5" t="s">
        <v>29</v>
      </c>
      <c r="V88" s="5" t="s">
        <v>29</v>
      </c>
    </row>
    <row r="89" s="1" customFormat="1" customHeight="1" spans="1:22">
      <c r="A89" s="5">
        <v>87</v>
      </c>
      <c r="B89" s="5" t="s">
        <v>304</v>
      </c>
      <c r="C89" s="5" t="s">
        <v>434</v>
      </c>
      <c r="D89" s="5" t="s">
        <v>435</v>
      </c>
      <c r="E89" s="5" t="s">
        <v>436</v>
      </c>
      <c r="F89" s="5" t="s">
        <v>27</v>
      </c>
      <c r="G89" s="5" t="s">
        <v>437</v>
      </c>
      <c r="H89" s="5" t="str">
        <f>VLOOKUP(G89,[1]私人机井许可水量!$D$1:$E$65536,2,0)</f>
        <v>D653124G2024-0160</v>
      </c>
      <c r="I89" s="5">
        <v>1901021734</v>
      </c>
      <c r="J89" s="5">
        <v>4.27</v>
      </c>
      <c r="K89" s="5" t="s">
        <v>29</v>
      </c>
      <c r="L89" s="5" t="s">
        <v>29</v>
      </c>
      <c r="M89" s="5" t="s">
        <v>29</v>
      </c>
      <c r="N89" s="5">
        <v>0.37</v>
      </c>
      <c r="O89" s="5">
        <v>0.3</v>
      </c>
      <c r="P89" s="5">
        <v>1.2</v>
      </c>
      <c r="Q89" s="5">
        <v>1.2</v>
      </c>
      <c r="R89" s="5">
        <v>1.2</v>
      </c>
      <c r="S89" s="5">
        <v>0</v>
      </c>
      <c r="T89" s="5">
        <v>0</v>
      </c>
      <c r="U89" s="5" t="s">
        <v>29</v>
      </c>
      <c r="V89" s="5" t="s">
        <v>29</v>
      </c>
    </row>
    <row r="90" s="1" customFormat="1" customHeight="1" spans="1:22">
      <c r="A90" s="5">
        <v>88</v>
      </c>
      <c r="B90" s="5" t="s">
        <v>304</v>
      </c>
      <c r="C90" s="5" t="s">
        <v>438</v>
      </c>
      <c r="D90" s="5" t="s">
        <v>439</v>
      </c>
      <c r="E90" s="5" t="s">
        <v>440</v>
      </c>
      <c r="F90" s="5" t="s">
        <v>27</v>
      </c>
      <c r="G90" s="5" t="s">
        <v>441</v>
      </c>
      <c r="H90" s="5" t="str">
        <f>VLOOKUP(G90,[1]私人机井许可水量!$D$1:$E$65536,2,0)</f>
        <v>D653124G2024-0193</v>
      </c>
      <c r="I90" s="5">
        <v>1906022276</v>
      </c>
      <c r="J90" s="5">
        <v>5.5</v>
      </c>
      <c r="K90" s="5" t="s">
        <v>29</v>
      </c>
      <c r="L90" s="5" t="s">
        <v>29</v>
      </c>
      <c r="M90" s="5" t="s">
        <v>442</v>
      </c>
      <c r="N90" s="5">
        <v>0.23</v>
      </c>
      <c r="O90" s="5">
        <v>0.3</v>
      </c>
      <c r="P90" s="5">
        <v>1.2</v>
      </c>
      <c r="Q90" s="5">
        <v>1.2</v>
      </c>
      <c r="R90" s="5">
        <v>1.2</v>
      </c>
      <c r="S90" s="5">
        <v>0.05</v>
      </c>
      <c r="T90" s="5">
        <v>0</v>
      </c>
      <c r="U90" s="5" t="s">
        <v>29</v>
      </c>
      <c r="V90" s="5" t="s">
        <v>29</v>
      </c>
    </row>
    <row r="91" s="1" customFormat="1" customHeight="1" spans="1:22">
      <c r="A91" s="5">
        <v>89</v>
      </c>
      <c r="B91" s="5" t="s">
        <v>304</v>
      </c>
      <c r="C91" s="5" t="s">
        <v>443</v>
      </c>
      <c r="D91" s="5" t="s">
        <v>444</v>
      </c>
      <c r="E91" s="5" t="s">
        <v>445</v>
      </c>
      <c r="F91" s="5" t="s">
        <v>27</v>
      </c>
      <c r="G91" s="5" t="s">
        <v>446</v>
      </c>
      <c r="H91" s="5" t="str">
        <f>VLOOKUP(G91,[1]私人机井许可水量!$D$1:$E$65536,2,0)</f>
        <v>D653124G2024-0082</v>
      </c>
      <c r="I91" s="5">
        <v>1901022039</v>
      </c>
      <c r="J91" s="5">
        <v>11</v>
      </c>
      <c r="K91" s="5" t="s">
        <v>303</v>
      </c>
      <c r="L91" s="5" t="s">
        <v>303</v>
      </c>
      <c r="M91" s="5" t="s">
        <v>303</v>
      </c>
      <c r="N91" s="5">
        <v>1.1</v>
      </c>
      <c r="O91" s="5">
        <v>1.1</v>
      </c>
      <c r="P91" s="5">
        <v>1.1</v>
      </c>
      <c r="Q91" s="5">
        <v>1.1</v>
      </c>
      <c r="R91" s="5">
        <v>1.1</v>
      </c>
      <c r="S91" s="5">
        <v>1.1</v>
      </c>
      <c r="T91" s="5">
        <v>1.1</v>
      </c>
      <c r="U91" s="5" t="s">
        <v>29</v>
      </c>
      <c r="V91" s="5" t="s">
        <v>29</v>
      </c>
    </row>
    <row r="92" s="1" customFormat="1" customHeight="1" spans="1:22">
      <c r="A92" s="5">
        <v>90</v>
      </c>
      <c r="B92" s="5" t="s">
        <v>304</v>
      </c>
      <c r="C92" s="5" t="s">
        <v>447</v>
      </c>
      <c r="D92" s="5" t="s">
        <v>448</v>
      </c>
      <c r="E92" s="5" t="s">
        <v>449</v>
      </c>
      <c r="F92" s="5" t="s">
        <v>27</v>
      </c>
      <c r="G92" s="5" t="s">
        <v>450</v>
      </c>
      <c r="H92" s="5" t="str">
        <f>VLOOKUP(G92,[1]私人机井许可水量!$D$1:$E$65536,2,0)</f>
        <v>D653124G2024-0085</v>
      </c>
      <c r="I92" s="5">
        <v>1901022028</v>
      </c>
      <c r="J92" s="5">
        <v>12.38</v>
      </c>
      <c r="K92" s="5" t="s">
        <v>394</v>
      </c>
      <c r="L92" s="5" t="s">
        <v>82</v>
      </c>
      <c r="M92" s="5" t="s">
        <v>82</v>
      </c>
      <c r="N92" s="5">
        <v>1.2</v>
      </c>
      <c r="O92" s="5">
        <v>1.2</v>
      </c>
      <c r="P92" s="5">
        <v>1.2</v>
      </c>
      <c r="Q92" s="5">
        <v>1.2</v>
      </c>
      <c r="R92" s="5">
        <v>1.2</v>
      </c>
      <c r="S92" s="5">
        <v>1.2</v>
      </c>
      <c r="T92" s="5">
        <v>0.78</v>
      </c>
      <c r="U92" s="5" t="s">
        <v>64</v>
      </c>
      <c r="V92" s="5" t="s">
        <v>43</v>
      </c>
    </row>
    <row r="93" s="1" customFormat="1" customHeight="1" spans="1:22">
      <c r="A93" s="5">
        <v>91</v>
      </c>
      <c r="B93" s="5" t="s">
        <v>304</v>
      </c>
      <c r="C93" s="5" t="s">
        <v>451</v>
      </c>
      <c r="D93" s="5" t="s">
        <v>452</v>
      </c>
      <c r="E93" s="5" t="s">
        <v>453</v>
      </c>
      <c r="F93" s="5" t="s">
        <v>27</v>
      </c>
      <c r="G93" s="5" t="s">
        <v>454</v>
      </c>
      <c r="H93" s="5" t="str">
        <f>VLOOKUP(G93,[1]私人机井许可水量!$D$1:$E$65536,2,0)</f>
        <v>D653124G2024-0083</v>
      </c>
      <c r="I93" s="5">
        <v>1901021058</v>
      </c>
      <c r="J93" s="5">
        <v>13.75</v>
      </c>
      <c r="K93" s="5" t="s">
        <v>455</v>
      </c>
      <c r="L93" s="5" t="s">
        <v>82</v>
      </c>
      <c r="M93" s="5" t="s">
        <v>82</v>
      </c>
      <c r="N93" s="5">
        <v>1.2</v>
      </c>
      <c r="O93" s="5">
        <v>1.2</v>
      </c>
      <c r="P93" s="5">
        <v>1.2</v>
      </c>
      <c r="Q93" s="5">
        <v>1.2</v>
      </c>
      <c r="R93" s="5">
        <v>1.2</v>
      </c>
      <c r="S93" s="5">
        <v>1.2</v>
      </c>
      <c r="T93" s="5">
        <v>0.85</v>
      </c>
      <c r="U93" s="5" t="s">
        <v>64</v>
      </c>
      <c r="V93" s="5" t="s">
        <v>456</v>
      </c>
    </row>
    <row r="94" s="1" customFormat="1" customHeight="1" spans="1:22">
      <c r="A94" s="5">
        <v>92</v>
      </c>
      <c r="B94" s="5" t="s">
        <v>304</v>
      </c>
      <c r="C94" s="5" t="s">
        <v>457</v>
      </c>
      <c r="D94" s="5" t="s">
        <v>458</v>
      </c>
      <c r="E94" s="5" t="s">
        <v>459</v>
      </c>
      <c r="F94" s="5" t="s">
        <v>27</v>
      </c>
      <c r="G94" s="5" t="s">
        <v>460</v>
      </c>
      <c r="H94" s="5" t="str">
        <f>VLOOKUP(G94,[1]私人机井许可水量!$D$1:$E$65536,2,0)</f>
        <v>D653124G2024-0092</v>
      </c>
      <c r="I94" s="5">
        <v>1901021740</v>
      </c>
      <c r="J94" s="5">
        <v>24.77</v>
      </c>
      <c r="K94" s="5" t="s">
        <v>455</v>
      </c>
      <c r="L94" s="5" t="s">
        <v>82</v>
      </c>
      <c r="M94" s="5" t="s">
        <v>94</v>
      </c>
      <c r="N94" s="5">
        <v>3.2</v>
      </c>
      <c r="O94" s="5">
        <v>3.2</v>
      </c>
      <c r="P94" s="5">
        <v>5.3</v>
      </c>
      <c r="Q94" s="5">
        <v>1.2</v>
      </c>
      <c r="R94" s="5">
        <v>1.2</v>
      </c>
      <c r="S94" s="5">
        <v>1.2</v>
      </c>
      <c r="T94" s="5">
        <v>0.85</v>
      </c>
      <c r="U94" s="5" t="s">
        <v>461</v>
      </c>
      <c r="V94" s="5" t="s">
        <v>456</v>
      </c>
    </row>
    <row r="95" s="1" customFormat="1" customHeight="1" spans="1:22">
      <c r="A95" s="5">
        <v>93</v>
      </c>
      <c r="B95" s="5" t="s">
        <v>304</v>
      </c>
      <c r="C95" s="5" t="s">
        <v>462</v>
      </c>
      <c r="D95" s="5" t="s">
        <v>463</v>
      </c>
      <c r="E95" s="5" t="s">
        <v>464</v>
      </c>
      <c r="F95" s="5" t="s">
        <v>27</v>
      </c>
      <c r="G95" s="5" t="s">
        <v>465</v>
      </c>
      <c r="H95" s="5" t="str">
        <f>VLOOKUP(G95,[1]私人机井许可水量!$D$1:$E$65536,2,0)</f>
        <v>D653124G2024-0087</v>
      </c>
      <c r="I95" s="5">
        <v>1911022409</v>
      </c>
      <c r="J95" s="5">
        <v>4.4</v>
      </c>
      <c r="K95" s="5" t="s">
        <v>29</v>
      </c>
      <c r="L95" s="5" t="s">
        <v>29</v>
      </c>
      <c r="M95" s="5" t="s">
        <v>29</v>
      </c>
      <c r="N95" s="5">
        <v>0.23</v>
      </c>
      <c r="O95" s="5">
        <v>0.3</v>
      </c>
      <c r="P95" s="5">
        <v>1.2</v>
      </c>
      <c r="Q95" s="5">
        <v>1.2</v>
      </c>
      <c r="R95" s="5">
        <v>1.2</v>
      </c>
      <c r="S95" s="5">
        <v>0.05</v>
      </c>
      <c r="T95" s="5">
        <v>0.22</v>
      </c>
      <c r="U95" s="5" t="s">
        <v>29</v>
      </c>
      <c r="V95" s="5" t="s">
        <v>29</v>
      </c>
    </row>
    <row r="96" s="1" customFormat="1" customHeight="1" spans="1:22">
      <c r="A96" s="5">
        <v>94</v>
      </c>
      <c r="B96" s="5" t="s">
        <v>304</v>
      </c>
      <c r="C96" s="5" t="s">
        <v>466</v>
      </c>
      <c r="D96" s="5" t="s">
        <v>467</v>
      </c>
      <c r="E96" s="5" t="s">
        <v>468</v>
      </c>
      <c r="F96" s="5" t="s">
        <v>27</v>
      </c>
      <c r="G96" s="5" t="s">
        <v>469</v>
      </c>
      <c r="H96" s="5" t="str">
        <f>VLOOKUP(G96,[1]私人机井许可水量!$D$1:$E$65536,2,0)</f>
        <v>D653124G2024-0081</v>
      </c>
      <c r="I96" s="5">
        <v>1906022389</v>
      </c>
      <c r="J96" s="5">
        <v>18.1</v>
      </c>
      <c r="K96" s="5" t="s">
        <v>29</v>
      </c>
      <c r="L96" s="5" t="s">
        <v>29</v>
      </c>
      <c r="M96" s="5" t="s">
        <v>470</v>
      </c>
      <c r="N96" s="5">
        <v>3.2</v>
      </c>
      <c r="O96" s="5">
        <v>3.2</v>
      </c>
      <c r="P96" s="5">
        <v>5.3</v>
      </c>
      <c r="Q96" s="5">
        <v>1.2</v>
      </c>
      <c r="R96" s="5">
        <v>1.2</v>
      </c>
      <c r="S96" s="5">
        <v>1.2</v>
      </c>
      <c r="T96" s="5">
        <v>0</v>
      </c>
      <c r="U96" s="5" t="s">
        <v>29</v>
      </c>
      <c r="V96" s="5" t="s">
        <v>29</v>
      </c>
    </row>
    <row r="97" s="1" customFormat="1" customHeight="1" spans="1:22">
      <c r="A97" s="5">
        <v>95</v>
      </c>
      <c r="B97" s="5" t="s">
        <v>304</v>
      </c>
      <c r="C97" s="5" t="s">
        <v>471</v>
      </c>
      <c r="D97" s="5" t="s">
        <v>472</v>
      </c>
      <c r="E97" s="5" t="s">
        <v>473</v>
      </c>
      <c r="F97" s="5" t="s">
        <v>27</v>
      </c>
      <c r="G97" s="5" t="s">
        <v>474</v>
      </c>
      <c r="H97" s="5" t="str">
        <f>VLOOKUP(G97,[1]私人机井许可水量!$D$1:$E$65536,2,0)</f>
        <v>D653124G2024-0161</v>
      </c>
      <c r="I97" s="5">
        <v>1901021025</v>
      </c>
      <c r="J97" s="5">
        <v>23.93</v>
      </c>
      <c r="K97" s="5" t="s">
        <v>455</v>
      </c>
      <c r="L97" s="5" t="s">
        <v>333</v>
      </c>
      <c r="M97" s="5" t="s">
        <v>94</v>
      </c>
      <c r="N97" s="5">
        <v>3.2</v>
      </c>
      <c r="O97" s="5">
        <v>3.2</v>
      </c>
      <c r="P97" s="5">
        <v>5.3</v>
      </c>
      <c r="Q97" s="5">
        <v>1.2</v>
      </c>
      <c r="R97" s="5">
        <v>1.2</v>
      </c>
      <c r="S97" s="5">
        <v>1.2</v>
      </c>
      <c r="T97" s="5">
        <v>0.85</v>
      </c>
      <c r="U97" s="5" t="s">
        <v>461</v>
      </c>
      <c r="V97" s="5" t="s">
        <v>456</v>
      </c>
    </row>
    <row r="98" s="1" customFormat="1" customHeight="1" spans="1:22">
      <c r="A98" s="5">
        <v>96</v>
      </c>
      <c r="B98" s="5" t="s">
        <v>304</v>
      </c>
      <c r="C98" s="5" t="s">
        <v>475</v>
      </c>
      <c r="D98" s="5" t="s">
        <v>476</v>
      </c>
      <c r="E98" s="5" t="s">
        <v>477</v>
      </c>
      <c r="F98" s="5" t="s">
        <v>135</v>
      </c>
      <c r="G98" s="5" t="s">
        <v>478</v>
      </c>
      <c r="H98" s="5" t="str">
        <f>VLOOKUP(G98,[1]私人机井许可水量!$D$1:$E$65536,2,0)</f>
        <v>D653124G2024-0158</v>
      </c>
      <c r="I98" s="5">
        <v>1901021631</v>
      </c>
      <c r="J98" s="5">
        <v>0.45</v>
      </c>
      <c r="K98" s="5" t="s">
        <v>29</v>
      </c>
      <c r="L98" s="5" t="s">
        <v>29</v>
      </c>
      <c r="M98" s="5" t="s">
        <v>138</v>
      </c>
      <c r="N98" s="5">
        <v>0.02</v>
      </c>
      <c r="O98" s="5">
        <v>0.2</v>
      </c>
      <c r="P98" s="5">
        <v>0.21</v>
      </c>
      <c r="Q98" s="5">
        <v>0</v>
      </c>
      <c r="R98" s="5">
        <v>0</v>
      </c>
      <c r="S98" s="5">
        <v>0</v>
      </c>
      <c r="T98" s="5">
        <v>0</v>
      </c>
      <c r="U98" s="5" t="s">
        <v>29</v>
      </c>
      <c r="V98" s="5" t="s">
        <v>29</v>
      </c>
    </row>
    <row r="99" s="1" customFormat="1" customHeight="1" spans="1:22">
      <c r="A99" s="5">
        <v>97</v>
      </c>
      <c r="B99" s="5" t="s">
        <v>304</v>
      </c>
      <c r="C99" s="5" t="s">
        <v>479</v>
      </c>
      <c r="D99" s="5" t="s">
        <v>480</v>
      </c>
      <c r="E99" s="5" t="s">
        <v>481</v>
      </c>
      <c r="F99" s="5" t="s">
        <v>135</v>
      </c>
      <c r="G99" s="5" t="s">
        <v>482</v>
      </c>
      <c r="H99" s="5" t="str">
        <f>VLOOKUP(G99,[1]私人机井许可水量!$D$1:$E$65536,2,0)</f>
        <v>D653124G2024-0159</v>
      </c>
      <c r="I99" s="5">
        <v>1901021098</v>
      </c>
      <c r="J99" s="5">
        <v>0.5</v>
      </c>
      <c r="K99" s="5" t="s">
        <v>29</v>
      </c>
      <c r="L99" s="5" t="s">
        <v>29</v>
      </c>
      <c r="M99" s="5" t="s">
        <v>138</v>
      </c>
      <c r="N99" s="5">
        <v>0.02</v>
      </c>
      <c r="O99" s="5">
        <v>0.2</v>
      </c>
      <c r="P99" s="5">
        <v>0.21</v>
      </c>
      <c r="Q99" s="5">
        <v>0.05</v>
      </c>
      <c r="R99" s="5">
        <v>0</v>
      </c>
      <c r="S99" s="5">
        <v>0</v>
      </c>
      <c r="T99" s="5">
        <v>0</v>
      </c>
      <c r="U99" s="5" t="s">
        <v>29</v>
      </c>
      <c r="V99" s="5" t="s">
        <v>29</v>
      </c>
    </row>
    <row r="100" s="1" customFormat="1" customHeight="1" spans="1:22">
      <c r="A100" s="5">
        <v>98</v>
      </c>
      <c r="B100" s="5" t="s">
        <v>483</v>
      </c>
      <c r="C100" s="5" t="s">
        <v>484</v>
      </c>
      <c r="D100" s="5" t="s">
        <v>485</v>
      </c>
      <c r="E100" s="5" t="s">
        <v>486</v>
      </c>
      <c r="F100" s="5" t="s">
        <v>27</v>
      </c>
      <c r="G100" s="5" t="s">
        <v>487</v>
      </c>
      <c r="H100" s="5" t="str">
        <f>VLOOKUP(G100,[1]私人机井许可水量!$D$1:$E$65536,2,0)</f>
        <v>D653124G2024-0089</v>
      </c>
      <c r="I100" s="5">
        <v>1901021755</v>
      </c>
      <c r="J100" s="5">
        <v>11.58</v>
      </c>
      <c r="K100" s="5" t="s">
        <v>488</v>
      </c>
      <c r="L100" s="5" t="s">
        <v>110</v>
      </c>
      <c r="M100" s="5">
        <v>1.2</v>
      </c>
      <c r="N100" s="5">
        <v>1.2</v>
      </c>
      <c r="O100" s="5">
        <v>1.2</v>
      </c>
      <c r="P100" s="5">
        <v>1.2</v>
      </c>
      <c r="Q100" s="5">
        <v>1.2</v>
      </c>
      <c r="R100" s="5">
        <v>1.2</v>
      </c>
      <c r="S100" s="5" t="s">
        <v>82</v>
      </c>
      <c r="T100" s="5" t="s">
        <v>489</v>
      </c>
      <c r="U100" s="5" t="s">
        <v>64</v>
      </c>
      <c r="V100" s="5" t="s">
        <v>490</v>
      </c>
    </row>
    <row r="101" s="1" customFormat="1" customHeight="1" spans="1:22">
      <c r="A101" s="5">
        <v>99</v>
      </c>
      <c r="B101" s="5" t="s">
        <v>483</v>
      </c>
      <c r="C101" s="5" t="s">
        <v>491</v>
      </c>
      <c r="D101" s="5" t="s">
        <v>492</v>
      </c>
      <c r="E101" s="5" t="s">
        <v>493</v>
      </c>
      <c r="F101" s="5" t="s">
        <v>27</v>
      </c>
      <c r="G101" s="5" t="s">
        <v>494</v>
      </c>
      <c r="H101" s="5" t="str">
        <f>VLOOKUP(G101,[1]私人机井许可水量!$D$1:$E$65536,2,0)</f>
        <v>D653124G2024-0156</v>
      </c>
      <c r="I101" s="5">
        <v>1901021669</v>
      </c>
      <c r="J101" s="5">
        <v>16.5</v>
      </c>
      <c r="K101" s="5" t="s">
        <v>488</v>
      </c>
      <c r="L101" s="5" t="s">
        <v>82</v>
      </c>
      <c r="M101" s="5">
        <v>0.3</v>
      </c>
      <c r="N101" s="5">
        <v>1.2</v>
      </c>
      <c r="O101" s="5">
        <v>2.3</v>
      </c>
      <c r="P101" s="5">
        <v>2.3</v>
      </c>
      <c r="Q101" s="5">
        <v>2.3</v>
      </c>
      <c r="R101" s="5">
        <v>1.75</v>
      </c>
      <c r="S101" s="5" t="s">
        <v>93</v>
      </c>
      <c r="T101" s="5" t="s">
        <v>64</v>
      </c>
      <c r="U101" s="5" t="s">
        <v>44</v>
      </c>
      <c r="V101" s="5" t="s">
        <v>29</v>
      </c>
    </row>
    <row r="102" s="1" customFormat="1" customHeight="1" spans="1:22">
      <c r="A102" s="5">
        <v>100</v>
      </c>
      <c r="B102" s="5" t="s">
        <v>483</v>
      </c>
      <c r="C102" s="5" t="s">
        <v>495</v>
      </c>
      <c r="D102" s="5" t="s">
        <v>496</v>
      </c>
      <c r="E102" s="5" t="s">
        <v>497</v>
      </c>
      <c r="F102" s="5" t="s">
        <v>27</v>
      </c>
      <c r="G102" s="5" t="s">
        <v>498</v>
      </c>
      <c r="H102" s="5" t="str">
        <f>VLOOKUP(G102,[1]私人机井许可水量!$D$1:$E$65536,2,0)</f>
        <v>D653124G2024-0090</v>
      </c>
      <c r="I102" s="5">
        <v>1901021290</v>
      </c>
      <c r="J102" s="5">
        <v>10.45</v>
      </c>
      <c r="K102" s="5" t="s">
        <v>29</v>
      </c>
      <c r="L102" s="5" t="s">
        <v>499</v>
      </c>
      <c r="M102" s="5">
        <v>1.2</v>
      </c>
      <c r="N102" s="5">
        <v>1.2</v>
      </c>
      <c r="O102" s="5">
        <v>1.2</v>
      </c>
      <c r="P102" s="5">
        <v>1.2</v>
      </c>
      <c r="Q102" s="5">
        <v>1.2</v>
      </c>
      <c r="R102" s="5">
        <v>1.2</v>
      </c>
      <c r="S102" s="5" t="s">
        <v>82</v>
      </c>
      <c r="T102" s="5" t="s">
        <v>489</v>
      </c>
      <c r="U102" s="5" t="s">
        <v>64</v>
      </c>
      <c r="V102" s="5" t="s">
        <v>490</v>
      </c>
    </row>
    <row r="103" s="1" customFormat="1" customHeight="1" spans="1:22">
      <c r="A103" s="5">
        <v>101</v>
      </c>
      <c r="B103" s="5" t="s">
        <v>483</v>
      </c>
      <c r="C103" s="5" t="s">
        <v>500</v>
      </c>
      <c r="D103" s="5" t="s">
        <v>501</v>
      </c>
      <c r="E103" s="5" t="s">
        <v>502</v>
      </c>
      <c r="F103" s="5" t="s">
        <v>27</v>
      </c>
      <c r="G103" s="5" t="s">
        <v>503</v>
      </c>
      <c r="H103" s="5" t="str">
        <f>VLOOKUP(G103,[1]私人机井许可水量!$D$1:$E$65536,2,0)</f>
        <v>D653124G2024-0091</v>
      </c>
      <c r="I103" s="5">
        <v>1903027076</v>
      </c>
      <c r="J103" s="5">
        <v>50.44</v>
      </c>
      <c r="K103" s="5" t="s">
        <v>504</v>
      </c>
      <c r="L103" s="5" t="s">
        <v>93</v>
      </c>
      <c r="M103" s="5">
        <v>3.2</v>
      </c>
      <c r="N103" s="5">
        <v>3.2</v>
      </c>
      <c r="O103" s="5">
        <v>5.6</v>
      </c>
      <c r="P103" s="5">
        <v>5.3</v>
      </c>
      <c r="Q103" s="5">
        <v>5.6</v>
      </c>
      <c r="R103" s="5">
        <v>5.9</v>
      </c>
      <c r="S103" s="5" t="s">
        <v>228</v>
      </c>
      <c r="T103" s="5" t="s">
        <v>505</v>
      </c>
      <c r="U103" s="5" t="s">
        <v>222</v>
      </c>
      <c r="V103" s="5" t="s">
        <v>93</v>
      </c>
    </row>
    <row r="104" s="1" customFormat="1" customHeight="1" spans="1:22">
      <c r="A104" s="5">
        <v>102</v>
      </c>
      <c r="B104" s="5" t="s">
        <v>483</v>
      </c>
      <c r="C104" s="5" t="s">
        <v>506</v>
      </c>
      <c r="D104" s="5" t="s">
        <v>507</v>
      </c>
      <c r="E104" s="5" t="s">
        <v>508</v>
      </c>
      <c r="F104" s="5" t="s">
        <v>27</v>
      </c>
      <c r="G104" s="5" t="s">
        <v>509</v>
      </c>
      <c r="H104" s="5" t="str">
        <f>VLOOKUP(G104,[1]私人机井许可水量!$D$1:$E$65536,2,0)</f>
        <v>D653124G2024-0155</v>
      </c>
      <c r="I104" s="5">
        <v>1901021646</v>
      </c>
      <c r="J104" s="5">
        <v>5.75</v>
      </c>
      <c r="K104" s="5" t="s">
        <v>29</v>
      </c>
      <c r="L104" s="5" t="s">
        <v>510</v>
      </c>
      <c r="M104" s="5">
        <v>1.2</v>
      </c>
      <c r="N104" s="5">
        <v>0</v>
      </c>
      <c r="O104" s="5">
        <v>0</v>
      </c>
      <c r="P104" s="5">
        <v>1.2</v>
      </c>
      <c r="Q104" s="5">
        <v>1.2</v>
      </c>
      <c r="R104" s="5">
        <v>1.2</v>
      </c>
      <c r="S104" s="5" t="s">
        <v>191</v>
      </c>
      <c r="T104" s="5" t="s">
        <v>29</v>
      </c>
      <c r="U104" s="5" t="s">
        <v>29</v>
      </c>
      <c r="V104" s="5" t="s">
        <v>29</v>
      </c>
    </row>
    <row r="105" s="1" customFormat="1" customHeight="1" spans="1:22">
      <c r="A105" s="5">
        <v>103</v>
      </c>
      <c r="B105" s="5" t="s">
        <v>483</v>
      </c>
      <c r="C105" s="5" t="s">
        <v>511</v>
      </c>
      <c r="D105" s="5" t="s">
        <v>512</v>
      </c>
      <c r="E105" s="5" t="s">
        <v>513</v>
      </c>
      <c r="F105" s="5" t="s">
        <v>27</v>
      </c>
      <c r="G105" s="5" t="s">
        <v>514</v>
      </c>
      <c r="H105" s="5" t="str">
        <f>VLOOKUP(G105,[1]私人机井许可水量!$D$1:$E$65536,2,0)</f>
        <v>D653124G2024-0074</v>
      </c>
      <c r="I105" s="5">
        <v>1911022412</v>
      </c>
      <c r="J105" s="5">
        <v>8.8</v>
      </c>
      <c r="K105" s="5" t="s">
        <v>515</v>
      </c>
      <c r="L105" s="5" t="s">
        <v>101</v>
      </c>
      <c r="M105" s="5">
        <v>1.2</v>
      </c>
      <c r="N105" s="5">
        <v>1.2</v>
      </c>
      <c r="O105" s="5">
        <v>1.2</v>
      </c>
      <c r="P105" s="5">
        <v>1.2</v>
      </c>
      <c r="Q105" s="5">
        <v>1.2</v>
      </c>
      <c r="R105" s="5">
        <v>1.2</v>
      </c>
      <c r="S105" s="5" t="s">
        <v>191</v>
      </c>
      <c r="T105" s="5" t="s">
        <v>29</v>
      </c>
      <c r="U105" s="5" t="s">
        <v>29</v>
      </c>
      <c r="V105" s="5" t="s">
        <v>29</v>
      </c>
    </row>
    <row r="106" s="1" customFormat="1" customHeight="1" spans="1:22">
      <c r="A106" s="5">
        <v>104</v>
      </c>
      <c r="B106" s="5" t="s">
        <v>483</v>
      </c>
      <c r="C106" s="5" t="s">
        <v>516</v>
      </c>
      <c r="D106" s="5" t="s">
        <v>517</v>
      </c>
      <c r="E106" s="5" t="s">
        <v>518</v>
      </c>
      <c r="F106" s="5" t="s">
        <v>27</v>
      </c>
      <c r="G106" s="5" t="s">
        <v>519</v>
      </c>
      <c r="H106" s="5" t="str">
        <f>VLOOKUP(G106,[1]私人机井许可水量!$D$1:$E$65536,2,0)</f>
        <v>D653124G2024-0157</v>
      </c>
      <c r="I106" s="5">
        <v>1901021069</v>
      </c>
      <c r="J106" s="5">
        <v>2.75</v>
      </c>
      <c r="K106" s="5" t="s">
        <v>29</v>
      </c>
      <c r="L106" s="5" t="s">
        <v>29</v>
      </c>
      <c r="M106" s="5">
        <v>0</v>
      </c>
      <c r="N106" s="5">
        <v>0</v>
      </c>
      <c r="O106" s="5">
        <v>0</v>
      </c>
      <c r="P106" s="5">
        <v>0.21</v>
      </c>
      <c r="Q106" s="5">
        <v>1.2</v>
      </c>
      <c r="R106" s="5">
        <v>1.2</v>
      </c>
      <c r="S106" s="5" t="s">
        <v>191</v>
      </c>
      <c r="T106" s="5" t="s">
        <v>29</v>
      </c>
      <c r="U106" s="5" t="s">
        <v>29</v>
      </c>
      <c r="V106" s="5" t="s">
        <v>29</v>
      </c>
    </row>
    <row r="107" s="1" customFormat="1" customHeight="1" spans="1:22">
      <c r="A107" s="5">
        <v>105</v>
      </c>
      <c r="B107" s="5" t="s">
        <v>483</v>
      </c>
      <c r="C107" s="5" t="s">
        <v>520</v>
      </c>
      <c r="D107" s="5" t="s">
        <v>521</v>
      </c>
      <c r="E107" s="5" t="s">
        <v>522</v>
      </c>
      <c r="F107" s="5" t="s">
        <v>27</v>
      </c>
      <c r="G107" s="5" t="s">
        <v>523</v>
      </c>
      <c r="H107" s="5" t="str">
        <f>VLOOKUP(G107,[1]私人机井许可水量!$D$1:$E$65536,2,0)</f>
        <v>D653124G2024-0157</v>
      </c>
      <c r="I107" s="5">
        <v>1906022318</v>
      </c>
      <c r="J107" s="5">
        <v>3.52</v>
      </c>
      <c r="K107" s="5" t="s">
        <v>29</v>
      </c>
      <c r="L107" s="5" t="s">
        <v>29</v>
      </c>
      <c r="M107" s="5">
        <v>0.7</v>
      </c>
      <c r="N107" s="5">
        <v>0.07</v>
      </c>
      <c r="O107" s="5">
        <v>0</v>
      </c>
      <c r="P107" s="5">
        <v>0.21</v>
      </c>
      <c r="Q107" s="5">
        <v>1.2</v>
      </c>
      <c r="R107" s="5">
        <v>1.2</v>
      </c>
      <c r="S107" s="5" t="s">
        <v>191</v>
      </c>
      <c r="T107" s="5" t="s">
        <v>29</v>
      </c>
      <c r="U107" s="5" t="s">
        <v>29</v>
      </c>
      <c r="V107" s="5" t="s">
        <v>29</v>
      </c>
    </row>
    <row r="108" s="1" customFormat="1" customHeight="1" spans="1:22">
      <c r="A108" s="5">
        <v>106</v>
      </c>
      <c r="B108" s="5" t="s">
        <v>483</v>
      </c>
      <c r="C108" s="5" t="s">
        <v>524</v>
      </c>
      <c r="D108" s="5" t="s">
        <v>525</v>
      </c>
      <c r="E108" s="5" t="s">
        <v>526</v>
      </c>
      <c r="F108" s="5" t="s">
        <v>27</v>
      </c>
      <c r="G108" s="5" t="s">
        <v>527</v>
      </c>
      <c r="H108" s="5" t="str">
        <f>VLOOKUP(G108,[1]私人机井许可水量!$D$1:$E$65536,2,0)</f>
        <v>D653124G2024-0152</v>
      </c>
      <c r="I108" s="5">
        <v>1901021102</v>
      </c>
      <c r="J108" s="5">
        <v>6.44</v>
      </c>
      <c r="K108" s="5" t="s">
        <v>29</v>
      </c>
      <c r="L108" s="5" t="s">
        <v>510</v>
      </c>
      <c r="M108" s="5">
        <v>1.2</v>
      </c>
      <c r="N108" s="5">
        <v>0.69</v>
      </c>
      <c r="O108" s="5">
        <v>0</v>
      </c>
      <c r="P108" s="5">
        <v>1.2</v>
      </c>
      <c r="Q108" s="5">
        <v>1.2</v>
      </c>
      <c r="R108" s="5">
        <v>1.2</v>
      </c>
      <c r="S108" s="5" t="s">
        <v>191</v>
      </c>
      <c r="T108" s="5" t="s">
        <v>29</v>
      </c>
      <c r="U108" s="5" t="s">
        <v>29</v>
      </c>
      <c r="V108" s="5" t="s">
        <v>29</v>
      </c>
    </row>
    <row r="109" s="1" customFormat="1" customHeight="1" spans="1:22">
      <c r="A109" s="5">
        <v>107</v>
      </c>
      <c r="B109" s="5" t="s">
        <v>483</v>
      </c>
      <c r="C109" s="5" t="s">
        <v>528</v>
      </c>
      <c r="D109" s="5" t="s">
        <v>529</v>
      </c>
      <c r="E109" s="5" t="s">
        <v>530</v>
      </c>
      <c r="F109" s="5" t="s">
        <v>27</v>
      </c>
      <c r="G109" s="5" t="s">
        <v>531</v>
      </c>
      <c r="H109" s="5" t="str">
        <f>VLOOKUP(G109,[1]私人机井许可水量!$D$1:$E$65536,2,0)</f>
        <v>D653124G2024-0078</v>
      </c>
      <c r="I109" s="5">
        <v>1906022331</v>
      </c>
      <c r="J109" s="5">
        <v>27.41</v>
      </c>
      <c r="K109" s="5" t="s">
        <v>29</v>
      </c>
      <c r="L109" s="5" t="s">
        <v>29</v>
      </c>
      <c r="M109" s="5">
        <v>1.11</v>
      </c>
      <c r="N109" s="5">
        <v>3.2</v>
      </c>
      <c r="O109" s="5">
        <v>0</v>
      </c>
      <c r="P109" s="5">
        <v>5.3</v>
      </c>
      <c r="Q109" s="5">
        <v>5.6</v>
      </c>
      <c r="R109" s="5">
        <v>5.9</v>
      </c>
      <c r="S109" s="5" t="s">
        <v>228</v>
      </c>
      <c r="T109" s="5" t="s">
        <v>29</v>
      </c>
      <c r="U109" s="5" t="s">
        <v>29</v>
      </c>
      <c r="V109" s="5" t="s">
        <v>29</v>
      </c>
    </row>
    <row r="110" s="1" customFormat="1" customHeight="1" spans="1:22">
      <c r="A110" s="5">
        <v>108</v>
      </c>
      <c r="B110" s="5" t="s">
        <v>483</v>
      </c>
      <c r="C110" s="5" t="s">
        <v>532</v>
      </c>
      <c r="D110" s="5" t="s">
        <v>533</v>
      </c>
      <c r="E110" s="5" t="s">
        <v>534</v>
      </c>
      <c r="F110" s="5" t="s">
        <v>27</v>
      </c>
      <c r="G110" s="5" t="s">
        <v>535</v>
      </c>
      <c r="H110" s="5" t="str">
        <f>VLOOKUP(G110,[1]私人机井许可水量!$D$1:$E$65536,2,0)</f>
        <v>D653124G2024-0151</v>
      </c>
      <c r="I110" s="5">
        <v>1906022383</v>
      </c>
      <c r="J110" s="5">
        <v>10.45</v>
      </c>
      <c r="K110" s="5" t="s">
        <v>29</v>
      </c>
      <c r="L110" s="5" t="s">
        <v>499</v>
      </c>
      <c r="M110" s="5">
        <v>1.2</v>
      </c>
      <c r="N110" s="5">
        <v>1.2</v>
      </c>
      <c r="O110" s="5">
        <v>1.2</v>
      </c>
      <c r="P110" s="5">
        <v>1.2</v>
      </c>
      <c r="Q110" s="5">
        <v>1.2</v>
      </c>
      <c r="R110" s="5">
        <v>1.2</v>
      </c>
      <c r="S110" s="5" t="s">
        <v>82</v>
      </c>
      <c r="T110" s="5" t="s">
        <v>489</v>
      </c>
      <c r="U110" s="5" t="s">
        <v>64</v>
      </c>
      <c r="V110" s="5" t="s">
        <v>490</v>
      </c>
    </row>
    <row r="111" s="1" customFormat="1" customHeight="1" spans="1:22">
      <c r="A111" s="5">
        <v>109</v>
      </c>
      <c r="B111" s="5" t="s">
        <v>483</v>
      </c>
      <c r="C111" s="5" t="s">
        <v>536</v>
      </c>
      <c r="D111" s="5" t="s">
        <v>537</v>
      </c>
      <c r="E111" s="5" t="s">
        <v>538</v>
      </c>
      <c r="F111" s="5" t="s">
        <v>27</v>
      </c>
      <c r="G111" s="5" t="s">
        <v>539</v>
      </c>
      <c r="H111" s="5" t="str">
        <f>VLOOKUP(G111,[1]私人机井许可水量!$D$1:$E$65536,2,0)</f>
        <v>D653124G2024-0153</v>
      </c>
      <c r="I111" s="5">
        <v>1901021076</v>
      </c>
      <c r="J111" s="5">
        <v>1.1</v>
      </c>
      <c r="K111" s="5" t="s">
        <v>29</v>
      </c>
      <c r="L111" s="5" t="s">
        <v>29</v>
      </c>
      <c r="M111" s="5">
        <v>0</v>
      </c>
      <c r="N111" s="5">
        <v>0</v>
      </c>
      <c r="O111" s="5">
        <v>0</v>
      </c>
      <c r="P111" s="5">
        <v>0.1</v>
      </c>
      <c r="Q111" s="5">
        <v>0.5</v>
      </c>
      <c r="R111" s="5">
        <v>0.5</v>
      </c>
      <c r="S111" s="5" t="s">
        <v>29</v>
      </c>
      <c r="T111" s="5" t="s">
        <v>29</v>
      </c>
      <c r="U111" s="5" t="s">
        <v>29</v>
      </c>
      <c r="V111" s="5" t="s">
        <v>29</v>
      </c>
    </row>
    <row r="112" s="1" customFormat="1" customHeight="1" spans="1:22">
      <c r="A112" s="5">
        <v>110</v>
      </c>
      <c r="B112" s="5" t="s">
        <v>483</v>
      </c>
      <c r="C112" s="5" t="s">
        <v>540</v>
      </c>
      <c r="D112" s="5" t="s">
        <v>541</v>
      </c>
      <c r="E112" s="5" t="s">
        <v>542</v>
      </c>
      <c r="F112" s="5" t="s">
        <v>161</v>
      </c>
      <c r="G112" s="5" t="s">
        <v>543</v>
      </c>
      <c r="H112" s="5" t="str">
        <f>VLOOKUP(G112,[1]私人机井许可水量!$D$1:$E$65536,2,0)</f>
        <v>D653124G2024-0150</v>
      </c>
      <c r="I112" s="5">
        <v>1901021640</v>
      </c>
      <c r="J112" s="5">
        <v>3.23</v>
      </c>
      <c r="K112" s="5" t="s">
        <v>29</v>
      </c>
      <c r="L112" s="5" t="s">
        <v>29</v>
      </c>
      <c r="M112" s="5">
        <v>0.7</v>
      </c>
      <c r="N112" s="5">
        <v>0.07</v>
      </c>
      <c r="O112" s="5">
        <v>0</v>
      </c>
      <c r="P112" s="5">
        <v>0.06</v>
      </c>
      <c r="Q112" s="5">
        <v>1.2</v>
      </c>
      <c r="R112" s="5">
        <v>1.2</v>
      </c>
      <c r="S112" s="5" t="s">
        <v>29</v>
      </c>
      <c r="T112" s="5" t="s">
        <v>29</v>
      </c>
      <c r="U112" s="5" t="s">
        <v>29</v>
      </c>
      <c r="V112" s="5" t="s">
        <v>29</v>
      </c>
    </row>
    <row r="113" s="1" customFormat="1" customHeight="1" spans="1:22">
      <c r="A113" s="5">
        <v>111</v>
      </c>
      <c r="B113" s="5" t="s">
        <v>483</v>
      </c>
      <c r="C113" s="5" t="s">
        <v>544</v>
      </c>
      <c r="D113" s="5" t="s">
        <v>545</v>
      </c>
      <c r="E113" s="5" t="s">
        <v>546</v>
      </c>
      <c r="F113" s="5" t="s">
        <v>161</v>
      </c>
      <c r="G113" s="5" t="s">
        <v>547</v>
      </c>
      <c r="H113" s="5" t="str">
        <f>VLOOKUP(G113,[1]私人机井许可水量!$D$1:$E$65536,2,0)</f>
        <v>D653124G2024-0163</v>
      </c>
      <c r="I113" s="5">
        <v>1901021473</v>
      </c>
      <c r="J113" s="5">
        <v>3.84</v>
      </c>
      <c r="K113" s="5" t="s">
        <v>29</v>
      </c>
      <c r="L113" s="5" t="s">
        <v>29</v>
      </c>
      <c r="M113" s="5">
        <v>0</v>
      </c>
      <c r="N113" s="5">
        <v>0.5</v>
      </c>
      <c r="O113" s="5">
        <v>0.59</v>
      </c>
      <c r="P113" s="5">
        <v>0.21</v>
      </c>
      <c r="Q113" s="5">
        <v>1.2</v>
      </c>
      <c r="R113" s="5">
        <v>1.2</v>
      </c>
      <c r="S113" s="5" t="s">
        <v>191</v>
      </c>
      <c r="T113" s="5" t="s">
        <v>29</v>
      </c>
      <c r="U113" s="5" t="s">
        <v>29</v>
      </c>
      <c r="V113" s="5" t="s">
        <v>29</v>
      </c>
    </row>
    <row r="114" s="1" customFormat="1" customHeight="1" spans="1:22">
      <c r="A114" s="5">
        <v>112</v>
      </c>
      <c r="B114" s="5" t="s">
        <v>483</v>
      </c>
      <c r="C114" s="5" t="s">
        <v>548</v>
      </c>
      <c r="D114" s="5" t="s">
        <v>549</v>
      </c>
      <c r="E114" s="5" t="s">
        <v>550</v>
      </c>
      <c r="F114" s="5" t="s">
        <v>27</v>
      </c>
      <c r="G114" s="5" t="s">
        <v>551</v>
      </c>
      <c r="H114" s="5" t="str">
        <f>VLOOKUP(G114,[1]私人机井许可水量!$D$1:$E$65536,2,0)</f>
        <v>D653124G2024-0149</v>
      </c>
      <c r="I114" s="5">
        <v>1901022059</v>
      </c>
      <c r="J114" s="5">
        <v>5.06</v>
      </c>
      <c r="K114" s="5" t="s">
        <v>29</v>
      </c>
      <c r="L114" s="5" t="s">
        <v>510</v>
      </c>
      <c r="M114" s="5">
        <v>1.2</v>
      </c>
      <c r="N114" s="5">
        <v>0</v>
      </c>
      <c r="O114" s="5">
        <v>0.22</v>
      </c>
      <c r="P114" s="5">
        <v>0.6</v>
      </c>
      <c r="Q114" s="5">
        <v>0.89</v>
      </c>
      <c r="R114" s="5">
        <v>1.2</v>
      </c>
      <c r="S114" s="5" t="s">
        <v>191</v>
      </c>
      <c r="T114" s="5" t="s">
        <v>29</v>
      </c>
      <c r="U114" s="5" t="s">
        <v>29</v>
      </c>
      <c r="V114" s="5" t="s">
        <v>29</v>
      </c>
    </row>
    <row r="115" s="1" customFormat="1" customHeight="1" spans="1:22">
      <c r="A115" s="5">
        <v>113</v>
      </c>
      <c r="B115" s="5" t="s">
        <v>483</v>
      </c>
      <c r="C115" s="5" t="s">
        <v>552</v>
      </c>
      <c r="D115" s="5" t="s">
        <v>553</v>
      </c>
      <c r="E115" s="5" t="s">
        <v>554</v>
      </c>
      <c r="F115" s="5" t="s">
        <v>27</v>
      </c>
      <c r="G115" s="5" t="s">
        <v>555</v>
      </c>
      <c r="H115" s="5" t="str">
        <f>VLOOKUP(G115,[1]私人机井许可水量!$D$1:$E$65536,2,0)</f>
        <v>D653124G2024-0148</v>
      </c>
      <c r="I115" s="5">
        <v>1901021811</v>
      </c>
      <c r="J115" s="5">
        <v>14.36</v>
      </c>
      <c r="K115" s="5" t="s">
        <v>82</v>
      </c>
      <c r="L115" s="5" t="s">
        <v>93</v>
      </c>
      <c r="M115" s="5">
        <v>1.2</v>
      </c>
      <c r="N115" s="5">
        <v>1.2</v>
      </c>
      <c r="O115" s="5">
        <v>1.2</v>
      </c>
      <c r="P115" s="5">
        <v>1.2</v>
      </c>
      <c r="Q115" s="5">
        <v>1.2</v>
      </c>
      <c r="R115" s="5">
        <v>1.96</v>
      </c>
      <c r="S115" s="5" t="s">
        <v>82</v>
      </c>
      <c r="T115" s="5" t="s">
        <v>489</v>
      </c>
      <c r="U115" s="5" t="s">
        <v>64</v>
      </c>
      <c r="V115" s="5" t="s">
        <v>490</v>
      </c>
    </row>
    <row r="116" s="1" customFormat="1" customHeight="1" spans="1:22">
      <c r="A116" s="5">
        <v>114</v>
      </c>
      <c r="B116" s="5" t="s">
        <v>483</v>
      </c>
      <c r="C116" s="5" t="s">
        <v>556</v>
      </c>
      <c r="D116" s="5" t="s">
        <v>557</v>
      </c>
      <c r="E116" s="5" t="s">
        <v>558</v>
      </c>
      <c r="F116" s="5" t="s">
        <v>27</v>
      </c>
      <c r="G116" s="5" t="s">
        <v>559</v>
      </c>
      <c r="H116" s="5" t="str">
        <f>VLOOKUP(G116,[1]私人机井许可水量!$D$1:$E$65536,2,0)</f>
        <v>D653124G2024-0147</v>
      </c>
      <c r="I116" s="5">
        <v>1901022034</v>
      </c>
      <c r="J116" s="5">
        <v>4.68</v>
      </c>
      <c r="K116" s="5" t="s">
        <v>29</v>
      </c>
      <c r="L116" s="5" t="s">
        <v>110</v>
      </c>
      <c r="M116" s="5">
        <v>0.5</v>
      </c>
      <c r="N116" s="5">
        <v>0.8</v>
      </c>
      <c r="O116" s="5">
        <v>0.22</v>
      </c>
      <c r="P116" s="5">
        <v>0.6</v>
      </c>
      <c r="Q116" s="5">
        <v>0.89</v>
      </c>
      <c r="R116" s="5">
        <v>1.2</v>
      </c>
      <c r="S116" s="5" t="s">
        <v>191</v>
      </c>
      <c r="T116" s="5" t="s">
        <v>29</v>
      </c>
      <c r="U116" s="5" t="s">
        <v>29</v>
      </c>
      <c r="V116" s="5" t="s">
        <v>29</v>
      </c>
    </row>
    <row r="117" s="1" customFormat="1" customHeight="1" spans="1:22">
      <c r="A117" s="5">
        <v>115</v>
      </c>
      <c r="B117" s="5" t="s">
        <v>483</v>
      </c>
      <c r="C117" s="5" t="s">
        <v>560</v>
      </c>
      <c r="D117" s="5" t="s">
        <v>561</v>
      </c>
      <c r="E117" s="5" t="s">
        <v>546</v>
      </c>
      <c r="F117" s="5" t="s">
        <v>27</v>
      </c>
      <c r="G117" s="5" t="s">
        <v>562</v>
      </c>
      <c r="H117" s="5" t="str">
        <f>VLOOKUP(G117,[1]私人机井许可水量!$D$1:$E$65536,2,0)</f>
        <v>D653124G2024-0146</v>
      </c>
      <c r="I117" s="5">
        <v>1901022032</v>
      </c>
      <c r="J117" s="5">
        <v>20.71</v>
      </c>
      <c r="K117" s="5" t="s">
        <v>29</v>
      </c>
      <c r="L117" s="5" t="s">
        <v>563</v>
      </c>
      <c r="M117" s="5">
        <v>1.11</v>
      </c>
      <c r="N117" s="5">
        <v>3.2</v>
      </c>
      <c r="O117" s="5">
        <v>2.3</v>
      </c>
      <c r="P117" s="5">
        <v>2.3</v>
      </c>
      <c r="Q117" s="5">
        <v>2.3</v>
      </c>
      <c r="R117" s="5">
        <v>2.5</v>
      </c>
      <c r="S117" s="5" t="s">
        <v>229</v>
      </c>
      <c r="T117" s="5" t="s">
        <v>115</v>
      </c>
      <c r="U117" s="5" t="s">
        <v>29</v>
      </c>
      <c r="V117" s="5" t="s">
        <v>29</v>
      </c>
    </row>
    <row r="118" s="1" customFormat="1" customHeight="1" spans="1:22">
      <c r="A118" s="5">
        <v>116</v>
      </c>
      <c r="B118" s="5" t="s">
        <v>483</v>
      </c>
      <c r="C118" s="5" t="s">
        <v>564</v>
      </c>
      <c r="D118" s="5" t="s">
        <v>565</v>
      </c>
      <c r="E118" s="5" t="s">
        <v>566</v>
      </c>
      <c r="F118" s="5" t="s">
        <v>27</v>
      </c>
      <c r="G118" s="5" t="s">
        <v>567</v>
      </c>
      <c r="H118" s="5" t="str">
        <f>VLOOKUP(G118,[1]私人机井许可水量!$D$1:$E$65536,2,0)</f>
        <v>D653124G2024-0145</v>
      </c>
      <c r="I118" s="5">
        <v>1901022101</v>
      </c>
      <c r="J118" s="5">
        <v>0.98</v>
      </c>
      <c r="K118" s="5" t="s">
        <v>29</v>
      </c>
      <c r="L118" s="5" t="s">
        <v>138</v>
      </c>
      <c r="M118" s="5">
        <v>0.02</v>
      </c>
      <c r="N118" s="5">
        <v>0.02</v>
      </c>
      <c r="O118" s="5">
        <v>0.2</v>
      </c>
      <c r="P118" s="5">
        <v>0.5</v>
      </c>
      <c r="Q118" s="5">
        <v>0.02</v>
      </c>
      <c r="R118" s="5">
        <v>0.02</v>
      </c>
      <c r="S118" s="5" t="s">
        <v>138</v>
      </c>
      <c r="T118" s="5" t="s">
        <v>59</v>
      </c>
      <c r="U118" s="5" t="s">
        <v>389</v>
      </c>
      <c r="V118" s="5" t="s">
        <v>29</v>
      </c>
    </row>
    <row r="119" s="1" customFormat="1" customHeight="1" spans="1:22">
      <c r="A119" s="5">
        <v>117</v>
      </c>
      <c r="B119" s="5" t="s">
        <v>483</v>
      </c>
      <c r="C119" s="5" t="s">
        <v>568</v>
      </c>
      <c r="D119" s="5" t="s">
        <v>569</v>
      </c>
      <c r="E119" s="5" t="s">
        <v>570</v>
      </c>
      <c r="F119" s="5" t="s">
        <v>27</v>
      </c>
      <c r="G119" s="5" t="s">
        <v>571</v>
      </c>
      <c r="H119" s="5" t="str">
        <f>VLOOKUP(G119,[1]私人机井许可水量!$D$1:$E$65536,2,0)</f>
        <v>D653124G2024-0144</v>
      </c>
      <c r="I119" s="5">
        <v>1901022023</v>
      </c>
      <c r="J119" s="5">
        <v>7.51</v>
      </c>
      <c r="K119" s="5" t="s">
        <v>29</v>
      </c>
      <c r="L119" s="5" t="s">
        <v>510</v>
      </c>
      <c r="M119" s="5">
        <v>1.2</v>
      </c>
      <c r="N119" s="5">
        <v>0.69</v>
      </c>
      <c r="O119" s="5">
        <v>0</v>
      </c>
      <c r="P119" s="5">
        <v>1.2</v>
      </c>
      <c r="Q119" s="5">
        <v>1.2</v>
      </c>
      <c r="R119" s="5">
        <v>1.2</v>
      </c>
      <c r="S119" s="5" t="s">
        <v>191</v>
      </c>
      <c r="T119" s="5" t="s">
        <v>572</v>
      </c>
      <c r="U119" s="5" t="s">
        <v>29</v>
      </c>
      <c r="V119" s="5" t="s">
        <v>29</v>
      </c>
    </row>
    <row r="120" s="1" customFormat="1" customHeight="1" spans="1:22">
      <c r="A120" s="5">
        <v>118</v>
      </c>
      <c r="B120" s="5" t="s">
        <v>483</v>
      </c>
      <c r="C120" s="5" t="s">
        <v>573</v>
      </c>
      <c r="D120" s="5" t="s">
        <v>574</v>
      </c>
      <c r="E120" s="5" t="s">
        <v>575</v>
      </c>
      <c r="F120" s="5" t="s">
        <v>27</v>
      </c>
      <c r="G120" s="5" t="s">
        <v>576</v>
      </c>
      <c r="H120" s="5" t="str">
        <f>VLOOKUP(G120,[1]私人机井许可水量!$D$1:$E$65536,2,0)</f>
        <v>D653124G2024-0143</v>
      </c>
      <c r="I120" s="5">
        <v>1901021701</v>
      </c>
      <c r="J120" s="5">
        <v>11.83</v>
      </c>
      <c r="K120" s="5" t="s">
        <v>577</v>
      </c>
      <c r="L120" s="5" t="s">
        <v>499</v>
      </c>
      <c r="M120" s="5">
        <v>1.2</v>
      </c>
      <c r="N120" s="5">
        <v>1.2</v>
      </c>
      <c r="O120" s="5">
        <v>1.2</v>
      </c>
      <c r="P120" s="5">
        <v>1.2</v>
      </c>
      <c r="Q120" s="5">
        <v>1.2</v>
      </c>
      <c r="R120" s="5">
        <v>1.2</v>
      </c>
      <c r="S120" s="5" t="s">
        <v>82</v>
      </c>
      <c r="T120" s="5" t="s">
        <v>489</v>
      </c>
      <c r="U120" s="5" t="s">
        <v>64</v>
      </c>
      <c r="V120" s="5" t="s">
        <v>490</v>
      </c>
    </row>
    <row r="121" s="1" customFormat="1" customHeight="1" spans="1:22">
      <c r="A121" s="5">
        <v>119</v>
      </c>
      <c r="B121" s="5" t="s">
        <v>483</v>
      </c>
      <c r="C121" s="5" t="s">
        <v>578</v>
      </c>
      <c r="D121" s="5" t="s">
        <v>579</v>
      </c>
      <c r="E121" s="5" t="s">
        <v>580</v>
      </c>
      <c r="F121" s="5" t="s">
        <v>27</v>
      </c>
      <c r="G121" s="5" t="s">
        <v>581</v>
      </c>
      <c r="H121" s="5" t="str">
        <f>VLOOKUP(G121,[1]私人机井许可水量!$D$1:$E$65536,2,0)</f>
        <v>D653124G2024-0142</v>
      </c>
      <c r="I121" s="5">
        <v>1901022111</v>
      </c>
      <c r="J121" s="5">
        <v>6.66</v>
      </c>
      <c r="K121" s="5" t="s">
        <v>29</v>
      </c>
      <c r="L121" s="5" t="s">
        <v>510</v>
      </c>
      <c r="M121" s="5">
        <v>1.2</v>
      </c>
      <c r="N121" s="5">
        <v>1.6</v>
      </c>
      <c r="O121" s="5">
        <v>0.22</v>
      </c>
      <c r="P121" s="5">
        <v>0.6</v>
      </c>
      <c r="Q121" s="5">
        <v>0.89</v>
      </c>
      <c r="R121" s="5">
        <v>1.2</v>
      </c>
      <c r="S121" s="5" t="s">
        <v>191</v>
      </c>
      <c r="T121" s="5" t="s">
        <v>29</v>
      </c>
      <c r="U121" s="5" t="s">
        <v>29</v>
      </c>
      <c r="V121" s="5" t="s">
        <v>29</v>
      </c>
    </row>
    <row r="122" s="1" customFormat="1" customHeight="1" spans="1:22">
      <c r="A122" s="5">
        <v>120</v>
      </c>
      <c r="B122" s="5" t="s">
        <v>483</v>
      </c>
      <c r="C122" s="5" t="s">
        <v>582</v>
      </c>
      <c r="D122" s="5" t="s">
        <v>583</v>
      </c>
      <c r="E122" s="5" t="s">
        <v>584</v>
      </c>
      <c r="F122" s="5" t="s">
        <v>27</v>
      </c>
      <c r="G122" s="5" t="s">
        <v>585</v>
      </c>
      <c r="H122" s="5" t="str">
        <f>VLOOKUP(G122,[1]私人机井许可水量!$D$1:$E$65536,2,0)</f>
        <v>D653124G2024-0141</v>
      </c>
      <c r="I122" s="5">
        <v>1901021527</v>
      </c>
      <c r="J122" s="5">
        <v>8.39</v>
      </c>
      <c r="K122" s="5" t="s">
        <v>515</v>
      </c>
      <c r="L122" s="5" t="s">
        <v>29</v>
      </c>
      <c r="M122" s="5">
        <v>1.2</v>
      </c>
      <c r="N122" s="5">
        <v>1.2</v>
      </c>
      <c r="O122" s="5">
        <v>1.2</v>
      </c>
      <c r="P122" s="5">
        <v>1.2</v>
      </c>
      <c r="Q122" s="5">
        <v>1.2</v>
      </c>
      <c r="R122" s="5">
        <v>1.2</v>
      </c>
      <c r="S122" s="5" t="s">
        <v>191</v>
      </c>
      <c r="T122" s="5" t="s">
        <v>586</v>
      </c>
      <c r="U122" s="5" t="s">
        <v>29</v>
      </c>
      <c r="V122" s="5" t="s">
        <v>29</v>
      </c>
    </row>
    <row r="123" s="1" customFormat="1" customHeight="1" spans="1:22">
      <c r="A123" s="5">
        <v>121</v>
      </c>
      <c r="B123" s="5" t="s">
        <v>483</v>
      </c>
      <c r="C123" s="5" t="s">
        <v>587</v>
      </c>
      <c r="D123" s="5" t="s">
        <v>588</v>
      </c>
      <c r="E123" s="5" t="s">
        <v>589</v>
      </c>
      <c r="F123" s="5" t="s">
        <v>167</v>
      </c>
      <c r="G123" s="5" t="s">
        <v>590</v>
      </c>
      <c r="H123" s="5" t="str">
        <f>VLOOKUP(G123,[1]私人机井许可水量!$D$1:$E$65536,2,0)</f>
        <v>D653124G2024-0140</v>
      </c>
      <c r="I123" s="5">
        <v>1901021703</v>
      </c>
      <c r="J123" s="5">
        <v>12</v>
      </c>
      <c r="K123" s="5" t="s">
        <v>577</v>
      </c>
      <c r="L123" s="5" t="s">
        <v>591</v>
      </c>
      <c r="M123" s="5">
        <v>1.2</v>
      </c>
      <c r="N123" s="5">
        <v>1.2</v>
      </c>
      <c r="O123" s="5">
        <v>1.2</v>
      </c>
      <c r="P123" s="5">
        <v>1.2</v>
      </c>
      <c r="Q123" s="5">
        <v>1.2</v>
      </c>
      <c r="R123" s="5">
        <v>1.2</v>
      </c>
      <c r="S123" s="5" t="s">
        <v>82</v>
      </c>
      <c r="T123" s="5" t="s">
        <v>489</v>
      </c>
      <c r="U123" s="5" t="s">
        <v>64</v>
      </c>
      <c r="V123" s="5" t="s">
        <v>490</v>
      </c>
    </row>
    <row r="124" s="1" customFormat="1" customHeight="1" spans="1:22">
      <c r="A124" s="5">
        <v>122</v>
      </c>
      <c r="B124" s="5" t="s">
        <v>483</v>
      </c>
      <c r="C124" s="5" t="s">
        <v>592</v>
      </c>
      <c r="D124" s="5" t="s">
        <v>593</v>
      </c>
      <c r="E124" s="5" t="s">
        <v>594</v>
      </c>
      <c r="F124" s="5" t="s">
        <v>27</v>
      </c>
      <c r="G124" s="5" t="s">
        <v>595</v>
      </c>
      <c r="H124" s="5" t="str">
        <f>VLOOKUP(G124,[1]私人机井许可水量!$D$1:$E$65536,2,0)</f>
        <v>D653124G2024-0139</v>
      </c>
      <c r="I124" s="5">
        <v>1901022266</v>
      </c>
      <c r="J124" s="5">
        <v>23.2</v>
      </c>
      <c r="K124" s="5" t="s">
        <v>82</v>
      </c>
      <c r="L124" s="5" t="s">
        <v>563</v>
      </c>
      <c r="M124" s="5">
        <v>1.11</v>
      </c>
      <c r="N124" s="5">
        <v>3.2</v>
      </c>
      <c r="O124" s="5">
        <v>2.3</v>
      </c>
      <c r="P124" s="5">
        <v>2.3</v>
      </c>
      <c r="Q124" s="5">
        <v>2.3</v>
      </c>
      <c r="R124" s="5">
        <v>2.5</v>
      </c>
      <c r="S124" s="5" t="s">
        <v>229</v>
      </c>
      <c r="T124" s="5" t="s">
        <v>115</v>
      </c>
      <c r="U124" s="5" t="s">
        <v>596</v>
      </c>
      <c r="V124" s="5" t="s">
        <v>29</v>
      </c>
    </row>
    <row r="125" s="1" customFormat="1" customHeight="1" spans="1:22">
      <c r="A125" s="5">
        <v>123</v>
      </c>
      <c r="B125" s="5" t="s">
        <v>483</v>
      </c>
      <c r="C125" s="5" t="s">
        <v>597</v>
      </c>
      <c r="D125" s="5" t="s">
        <v>593</v>
      </c>
      <c r="E125" s="5" t="s">
        <v>594</v>
      </c>
      <c r="F125" s="5" t="s">
        <v>161</v>
      </c>
      <c r="G125" s="5" t="s">
        <v>598</v>
      </c>
      <c r="H125" s="5" t="str">
        <f>VLOOKUP(G125,[1]私人机井许可水量!$D$1:$E$65536,2,0)</f>
        <v>D653124G2024-0217</v>
      </c>
      <c r="I125" s="5">
        <v>1901021299</v>
      </c>
      <c r="J125" s="5">
        <v>11.52</v>
      </c>
      <c r="K125" s="5" t="s">
        <v>577</v>
      </c>
      <c r="L125" s="5" t="s">
        <v>83</v>
      </c>
      <c r="M125" s="5">
        <v>1.2</v>
      </c>
      <c r="N125" s="5">
        <v>1.2</v>
      </c>
      <c r="O125" s="5">
        <v>1.2</v>
      </c>
      <c r="P125" s="5">
        <v>1.2</v>
      </c>
      <c r="Q125" s="5">
        <v>1.2</v>
      </c>
      <c r="R125" s="5">
        <v>1.2</v>
      </c>
      <c r="S125" s="5" t="s">
        <v>82</v>
      </c>
      <c r="T125" s="5" t="s">
        <v>489</v>
      </c>
      <c r="U125" s="5" t="s">
        <v>64</v>
      </c>
      <c r="V125" s="5" t="s">
        <v>490</v>
      </c>
    </row>
    <row r="126" s="1" customFormat="1" customHeight="1" spans="1:22">
      <c r="A126" s="5">
        <v>124</v>
      </c>
      <c r="B126" s="5" t="s">
        <v>483</v>
      </c>
      <c r="C126" s="5" t="s">
        <v>599</v>
      </c>
      <c r="D126" s="5" t="s">
        <v>600</v>
      </c>
      <c r="E126" s="5" t="s">
        <v>601</v>
      </c>
      <c r="F126" s="5" t="s">
        <v>161</v>
      </c>
      <c r="G126" s="5" t="s">
        <v>602</v>
      </c>
      <c r="H126" s="5" t="str">
        <f>VLOOKUP(G126,[1]私人机井许可水量!$D$1:$E$65536,2,0)</f>
        <v>D653124G2024-0137</v>
      </c>
      <c r="I126" s="5">
        <v>1901021357</v>
      </c>
      <c r="J126" s="5">
        <v>5.12</v>
      </c>
      <c r="K126" s="5" t="s">
        <v>389</v>
      </c>
      <c r="L126" s="5" t="s">
        <v>510</v>
      </c>
      <c r="M126" s="5">
        <v>1.2</v>
      </c>
      <c r="N126" s="5">
        <v>0</v>
      </c>
      <c r="O126" s="5">
        <v>0.22</v>
      </c>
      <c r="P126" s="5">
        <v>0.6</v>
      </c>
      <c r="Q126" s="5">
        <v>0.89</v>
      </c>
      <c r="R126" s="5">
        <v>1.2</v>
      </c>
      <c r="S126" s="5" t="s">
        <v>191</v>
      </c>
      <c r="T126" s="5" t="s">
        <v>29</v>
      </c>
      <c r="U126" s="5" t="s">
        <v>29</v>
      </c>
      <c r="V126" s="5" t="s">
        <v>29</v>
      </c>
    </row>
    <row r="127" s="1" customFormat="1" customHeight="1" spans="1:22">
      <c r="A127" s="5">
        <v>125</v>
      </c>
      <c r="B127" s="5" t="s">
        <v>483</v>
      </c>
      <c r="C127" s="5" t="s">
        <v>603</v>
      </c>
      <c r="D127" s="5" t="s">
        <v>600</v>
      </c>
      <c r="E127" s="5" t="s">
        <v>601</v>
      </c>
      <c r="F127" s="5" t="s">
        <v>161</v>
      </c>
      <c r="G127" s="5" t="s">
        <v>604</v>
      </c>
      <c r="H127" s="5" t="str">
        <f>VLOOKUP(G127,[1]私人机井许可水量!$D$1:$E$65536,2,0)</f>
        <v>D653124G2024-0138</v>
      </c>
      <c r="I127" s="5">
        <v>1901021256</v>
      </c>
      <c r="J127" s="5">
        <v>5.12</v>
      </c>
      <c r="K127" s="5" t="s">
        <v>389</v>
      </c>
      <c r="L127" s="5" t="s">
        <v>510</v>
      </c>
      <c r="M127" s="5">
        <v>1.2</v>
      </c>
      <c r="N127" s="5">
        <v>0</v>
      </c>
      <c r="O127" s="5">
        <v>0.22</v>
      </c>
      <c r="P127" s="5">
        <v>0.6</v>
      </c>
      <c r="Q127" s="5">
        <v>0.89</v>
      </c>
      <c r="R127" s="5">
        <v>1.2</v>
      </c>
      <c r="S127" s="5" t="s">
        <v>191</v>
      </c>
      <c r="T127" s="5" t="s">
        <v>29</v>
      </c>
      <c r="U127" s="5" t="s">
        <v>29</v>
      </c>
      <c r="V127" s="5" t="s">
        <v>29</v>
      </c>
    </row>
    <row r="128" s="1" customFormat="1" customHeight="1" spans="1:22">
      <c r="A128" s="5">
        <v>126</v>
      </c>
      <c r="B128" s="5" t="s">
        <v>483</v>
      </c>
      <c r="C128" s="5" t="s">
        <v>605</v>
      </c>
      <c r="D128" s="5" t="s">
        <v>606</v>
      </c>
      <c r="E128" s="5" t="s">
        <v>607</v>
      </c>
      <c r="F128" s="5" t="s">
        <v>161</v>
      </c>
      <c r="G128" s="5" t="s">
        <v>608</v>
      </c>
      <c r="H128" s="5" t="str">
        <f>VLOOKUP(G128,[1]私人机井许可水量!$D$1:$E$65536,2,0)</f>
        <v>D653124G2024-0135</v>
      </c>
      <c r="I128" s="5">
        <v>1901021096</v>
      </c>
      <c r="J128" s="5">
        <v>5.12</v>
      </c>
      <c r="K128" s="5" t="s">
        <v>389</v>
      </c>
      <c r="L128" s="5" t="s">
        <v>510</v>
      </c>
      <c r="M128" s="5">
        <v>1.2</v>
      </c>
      <c r="N128" s="5">
        <v>0</v>
      </c>
      <c r="O128" s="5">
        <v>0.22</v>
      </c>
      <c r="P128" s="5">
        <v>0.6</v>
      </c>
      <c r="Q128" s="5">
        <v>0.89</v>
      </c>
      <c r="R128" s="5">
        <v>1.2</v>
      </c>
      <c r="S128" s="5" t="s">
        <v>191</v>
      </c>
      <c r="T128" s="5" t="s">
        <v>29</v>
      </c>
      <c r="U128" s="5" t="s">
        <v>29</v>
      </c>
      <c r="V128" s="5" t="s">
        <v>29</v>
      </c>
    </row>
    <row r="129" s="1" customFormat="1" customHeight="1" spans="1:22">
      <c r="A129" s="5">
        <v>127</v>
      </c>
      <c r="B129" s="5" t="s">
        <v>483</v>
      </c>
      <c r="C129" s="5" t="s">
        <v>609</v>
      </c>
      <c r="D129" s="5" t="s">
        <v>610</v>
      </c>
      <c r="E129" s="5" t="s">
        <v>611</v>
      </c>
      <c r="F129" s="5" t="s">
        <v>27</v>
      </c>
      <c r="G129" s="5" t="s">
        <v>612</v>
      </c>
      <c r="H129" s="5" t="str">
        <f>VLOOKUP(G129,[1]私人机井许可水量!$D$1:$E$65536,2,0)</f>
        <v>D653124G2024-0133</v>
      </c>
      <c r="I129" s="5">
        <v>1901021149</v>
      </c>
      <c r="J129" s="5">
        <v>6.82</v>
      </c>
      <c r="K129" s="5" t="s">
        <v>57</v>
      </c>
      <c r="L129" s="5" t="s">
        <v>510</v>
      </c>
      <c r="M129" s="5">
        <v>1.2</v>
      </c>
      <c r="N129" s="5">
        <v>1.6</v>
      </c>
      <c r="O129" s="5">
        <v>0.22</v>
      </c>
      <c r="P129" s="5">
        <v>0.6</v>
      </c>
      <c r="Q129" s="5">
        <v>0.89</v>
      </c>
      <c r="R129" s="5">
        <v>1.2</v>
      </c>
      <c r="S129" s="5" t="s">
        <v>191</v>
      </c>
      <c r="T129" s="5" t="s">
        <v>29</v>
      </c>
      <c r="U129" s="5" t="s">
        <v>29</v>
      </c>
      <c r="V129" s="5" t="s">
        <v>29</v>
      </c>
    </row>
    <row r="130" s="1" customFormat="1" customHeight="1" spans="1:22">
      <c r="A130" s="5">
        <v>128</v>
      </c>
      <c r="B130" s="5" t="s">
        <v>483</v>
      </c>
      <c r="C130" s="5" t="s">
        <v>613</v>
      </c>
      <c r="D130" s="5" t="s">
        <v>614</v>
      </c>
      <c r="E130" s="5" t="s">
        <v>615</v>
      </c>
      <c r="F130" s="5" t="s">
        <v>161</v>
      </c>
      <c r="G130" s="5" t="s">
        <v>616</v>
      </c>
      <c r="H130" s="5" t="str">
        <f>VLOOKUP(G130,[1]私人机井许可水量!$D$1:$E$65536,2,0)</f>
        <v>D653124G2024-0136</v>
      </c>
      <c r="I130" s="5">
        <v>1903027125</v>
      </c>
      <c r="J130" s="5">
        <v>3.84</v>
      </c>
      <c r="K130" s="5" t="s">
        <v>29</v>
      </c>
      <c r="L130" s="5" t="s">
        <v>29</v>
      </c>
      <c r="M130" s="5">
        <v>0</v>
      </c>
      <c r="N130" s="5">
        <v>0.5</v>
      </c>
      <c r="O130" s="5">
        <v>0.59</v>
      </c>
      <c r="P130" s="5">
        <v>0.21</v>
      </c>
      <c r="Q130" s="5">
        <v>1.2</v>
      </c>
      <c r="R130" s="5">
        <v>1.2</v>
      </c>
      <c r="S130" s="5" t="s">
        <v>191</v>
      </c>
      <c r="T130" s="5" t="s">
        <v>29</v>
      </c>
      <c r="U130" s="5" t="s">
        <v>29</v>
      </c>
      <c r="V130" s="5" t="s">
        <v>29</v>
      </c>
    </row>
    <row r="131" s="1" customFormat="1" customHeight="1" spans="1:22">
      <c r="A131" s="5">
        <v>129</v>
      </c>
      <c r="B131" s="5" t="s">
        <v>483</v>
      </c>
      <c r="C131" s="5" t="s">
        <v>617</v>
      </c>
      <c r="D131" s="5" t="s">
        <v>618</v>
      </c>
      <c r="E131" s="5" t="s">
        <v>619</v>
      </c>
      <c r="F131" s="5" t="s">
        <v>27</v>
      </c>
      <c r="G131" s="5" t="s">
        <v>620</v>
      </c>
      <c r="H131" s="5" t="str">
        <f>VLOOKUP(G131,[1]私人机井许可水量!$D$1:$E$65536,2,0)</f>
        <v>D653124G2024-0134</v>
      </c>
      <c r="I131" s="5">
        <v>1901022249</v>
      </c>
      <c r="J131" s="5">
        <v>10.09</v>
      </c>
      <c r="K131" s="5" t="s">
        <v>29</v>
      </c>
      <c r="L131" s="5" t="s">
        <v>83</v>
      </c>
      <c r="M131" s="5">
        <v>1.2</v>
      </c>
      <c r="N131" s="5">
        <v>1.2</v>
      </c>
      <c r="O131" s="5">
        <v>1.2</v>
      </c>
      <c r="P131" s="5">
        <v>1.2</v>
      </c>
      <c r="Q131" s="5">
        <v>1.2</v>
      </c>
      <c r="R131" s="5">
        <v>1.2</v>
      </c>
      <c r="S131" s="5" t="s">
        <v>82</v>
      </c>
      <c r="T131" s="5" t="s">
        <v>489</v>
      </c>
      <c r="U131" s="5" t="s">
        <v>64</v>
      </c>
      <c r="V131" s="5" t="s">
        <v>29</v>
      </c>
    </row>
    <row r="132" s="1" customFormat="1" customHeight="1" spans="1:22">
      <c r="A132" s="5">
        <v>130</v>
      </c>
      <c r="B132" s="5" t="s">
        <v>483</v>
      </c>
      <c r="C132" s="5" t="s">
        <v>621</v>
      </c>
      <c r="D132" s="5" t="s">
        <v>622</v>
      </c>
      <c r="E132" s="5" t="s">
        <v>623</v>
      </c>
      <c r="F132" s="5" t="s">
        <v>27</v>
      </c>
      <c r="G132" s="5" t="s">
        <v>624</v>
      </c>
      <c r="H132" s="5" t="str">
        <f>VLOOKUP(G132,[1]私人机井许可水量!$D$1:$E$65536,2,0)</f>
        <v>D653124G2024-0001</v>
      </c>
      <c r="I132" s="5">
        <v>1901021531</v>
      </c>
      <c r="J132" s="5">
        <v>8.75</v>
      </c>
      <c r="K132" s="5" t="s">
        <v>515</v>
      </c>
      <c r="L132" s="5" t="s">
        <v>333</v>
      </c>
      <c r="M132" s="5">
        <v>1.2</v>
      </c>
      <c r="N132" s="5">
        <v>1.2</v>
      </c>
      <c r="O132" s="5">
        <v>1.2</v>
      </c>
      <c r="P132" s="5">
        <v>1.2</v>
      </c>
      <c r="Q132" s="5">
        <v>1.2</v>
      </c>
      <c r="R132" s="5">
        <v>1.2</v>
      </c>
      <c r="S132" s="5" t="s">
        <v>191</v>
      </c>
      <c r="T132" s="5" t="s">
        <v>586</v>
      </c>
      <c r="U132" s="5" t="s">
        <v>29</v>
      </c>
      <c r="V132" s="5" t="s">
        <v>29</v>
      </c>
    </row>
    <row r="133" s="1" customFormat="1" customHeight="1" spans="1:22">
      <c r="A133" s="5">
        <v>131</v>
      </c>
      <c r="B133" s="5" t="s">
        <v>483</v>
      </c>
      <c r="C133" s="5" t="s">
        <v>625</v>
      </c>
      <c r="D133" s="5" t="s">
        <v>626</v>
      </c>
      <c r="E133" s="5" t="s">
        <v>627</v>
      </c>
      <c r="F133" s="5" t="s">
        <v>27</v>
      </c>
      <c r="G133" s="5" t="s">
        <v>628</v>
      </c>
      <c r="H133" s="5" t="str">
        <f>VLOOKUP(G133,[1]私人机井许可水量!$D$1:$E$65536,2,0)</f>
        <v>D653124G2024-0132</v>
      </c>
      <c r="I133" s="5">
        <v>1901022210</v>
      </c>
      <c r="J133" s="5">
        <v>27.5</v>
      </c>
      <c r="K133" s="5" t="s">
        <v>82</v>
      </c>
      <c r="L133" s="5" t="s">
        <v>629</v>
      </c>
      <c r="M133" s="5">
        <v>2.3</v>
      </c>
      <c r="N133" s="5">
        <v>3.2</v>
      </c>
      <c r="O133" s="5">
        <v>2.3</v>
      </c>
      <c r="P133" s="5">
        <v>2.3</v>
      </c>
      <c r="Q133" s="5">
        <v>2.5</v>
      </c>
      <c r="R133" s="5">
        <v>2.5</v>
      </c>
      <c r="S133" s="5" t="s">
        <v>229</v>
      </c>
      <c r="T133" s="5" t="s">
        <v>115</v>
      </c>
      <c r="U133" s="5" t="s">
        <v>596</v>
      </c>
      <c r="V133" s="5" t="s">
        <v>630</v>
      </c>
    </row>
    <row r="134" s="1" customFormat="1" customHeight="1" spans="1:22">
      <c r="A134" s="5">
        <v>132</v>
      </c>
      <c r="B134" s="5" t="s">
        <v>483</v>
      </c>
      <c r="C134" s="5" t="s">
        <v>631</v>
      </c>
      <c r="D134" s="5" t="s">
        <v>632</v>
      </c>
      <c r="E134" s="5" t="s">
        <v>633</v>
      </c>
      <c r="F134" s="5" t="s">
        <v>135</v>
      </c>
      <c r="G134" s="5" t="s">
        <v>634</v>
      </c>
      <c r="H134" s="5" t="str">
        <f>VLOOKUP(G134,[1]私人机井许可水量!$D$1:$E$65536,2,0)</f>
        <v>D653124G2024-0131</v>
      </c>
      <c r="I134" s="5">
        <v>1901021221</v>
      </c>
      <c r="J134" s="5">
        <v>0.46</v>
      </c>
      <c r="K134" s="5" t="s">
        <v>88</v>
      </c>
      <c r="L134" s="5" t="s">
        <v>43</v>
      </c>
      <c r="M134" s="5">
        <v>0.02</v>
      </c>
      <c r="N134" s="5">
        <v>0.02</v>
      </c>
      <c r="O134" s="5">
        <v>0.02</v>
      </c>
      <c r="P134" s="5">
        <v>0.02</v>
      </c>
      <c r="Q134" s="5">
        <v>0.03</v>
      </c>
      <c r="R134" s="5">
        <v>0.05</v>
      </c>
      <c r="S134" s="5" t="s">
        <v>212</v>
      </c>
      <c r="T134" s="5" t="s">
        <v>88</v>
      </c>
      <c r="U134" s="5" t="s">
        <v>29</v>
      </c>
      <c r="V134" s="5" t="s">
        <v>29</v>
      </c>
    </row>
    <row r="135" s="1" customFormat="1" customHeight="1" spans="1:22">
      <c r="A135" s="5">
        <v>133</v>
      </c>
      <c r="B135" s="5" t="s">
        <v>483</v>
      </c>
      <c r="C135" s="5" t="s">
        <v>635</v>
      </c>
      <c r="D135" s="5" t="s">
        <v>636</v>
      </c>
      <c r="E135" s="5" t="s">
        <v>637</v>
      </c>
      <c r="F135" s="5" t="s">
        <v>27</v>
      </c>
      <c r="G135" s="5" t="s">
        <v>638</v>
      </c>
      <c r="H135" s="5" t="str">
        <f>VLOOKUP(G135,[1]私人机井许可水量!$D$1:$E$65536,2,0)</f>
        <v>D653124G2024-0130</v>
      </c>
      <c r="I135" s="5">
        <v>1906022394</v>
      </c>
      <c r="J135" s="5">
        <v>13.67</v>
      </c>
      <c r="K135" s="5" t="s">
        <v>577</v>
      </c>
      <c r="L135" s="5" t="s">
        <v>639</v>
      </c>
      <c r="M135" s="5">
        <v>1.2</v>
      </c>
      <c r="N135" s="5">
        <v>1.2</v>
      </c>
      <c r="O135" s="5">
        <v>1.2</v>
      </c>
      <c r="P135" s="5">
        <v>1.2</v>
      </c>
      <c r="Q135" s="5">
        <v>1.2</v>
      </c>
      <c r="R135" s="5">
        <v>1.2</v>
      </c>
      <c r="S135" s="5" t="s">
        <v>82</v>
      </c>
      <c r="T135" s="5" t="s">
        <v>489</v>
      </c>
      <c r="U135" s="5" t="s">
        <v>64</v>
      </c>
      <c r="V135" s="5" t="s">
        <v>490</v>
      </c>
    </row>
    <row r="136" s="1" customFormat="1" customHeight="1" spans="1:22">
      <c r="A136" s="5">
        <v>134</v>
      </c>
      <c r="B136" s="5" t="s">
        <v>483</v>
      </c>
      <c r="C136" s="5" t="s">
        <v>640</v>
      </c>
      <c r="D136" s="5" t="s">
        <v>641</v>
      </c>
      <c r="E136" s="5" t="s">
        <v>642</v>
      </c>
      <c r="F136" s="5" t="s">
        <v>27</v>
      </c>
      <c r="G136" s="5" t="s">
        <v>643</v>
      </c>
      <c r="H136" s="5" t="str">
        <f>VLOOKUP(G136,[1]私人机井许可水量!$D$1:$E$65536,2,0)</f>
        <v>D653124G2024-0129</v>
      </c>
      <c r="I136" s="5">
        <v>1901022360</v>
      </c>
      <c r="J136" s="5">
        <v>22</v>
      </c>
      <c r="K136" s="5" t="s">
        <v>82</v>
      </c>
      <c r="L136" s="5" t="s">
        <v>644</v>
      </c>
      <c r="M136" s="5">
        <v>1.11</v>
      </c>
      <c r="N136" s="5">
        <v>3.2</v>
      </c>
      <c r="O136" s="5">
        <v>2.3</v>
      </c>
      <c r="P136" s="5">
        <v>2.3</v>
      </c>
      <c r="Q136" s="5">
        <v>2.3</v>
      </c>
      <c r="R136" s="5">
        <v>2.5</v>
      </c>
      <c r="S136" s="5" t="s">
        <v>229</v>
      </c>
      <c r="T136" s="5" t="s">
        <v>115</v>
      </c>
      <c r="U136" s="5" t="s">
        <v>596</v>
      </c>
      <c r="V136" s="5" t="s">
        <v>29</v>
      </c>
    </row>
    <row r="137" s="1" customFormat="1" customHeight="1" spans="1:22">
      <c r="A137" s="5">
        <v>135</v>
      </c>
      <c r="B137" s="5" t="s">
        <v>483</v>
      </c>
      <c r="C137" s="5" t="s">
        <v>645</v>
      </c>
      <c r="D137" s="5" t="s">
        <v>646</v>
      </c>
      <c r="E137" s="5" t="s">
        <v>647</v>
      </c>
      <c r="F137" s="5" t="s">
        <v>27</v>
      </c>
      <c r="G137" s="5" t="s">
        <v>648</v>
      </c>
      <c r="H137" s="5" t="str">
        <f>VLOOKUP(G137,[1]私人机井许可水量!$D$1:$E$65536,2,0)</f>
        <v>D653124G2024-0128</v>
      </c>
      <c r="I137" s="5">
        <v>1906022395</v>
      </c>
      <c r="J137" s="5">
        <v>11.55</v>
      </c>
      <c r="K137" s="5" t="s">
        <v>577</v>
      </c>
      <c r="L137" s="5" t="s">
        <v>29</v>
      </c>
      <c r="M137" s="5">
        <v>1.2</v>
      </c>
      <c r="N137" s="5">
        <v>1.2</v>
      </c>
      <c r="O137" s="5">
        <v>1.2</v>
      </c>
      <c r="P137" s="5">
        <v>1.2</v>
      </c>
      <c r="Q137" s="5">
        <v>1.2</v>
      </c>
      <c r="R137" s="5">
        <v>1.2</v>
      </c>
      <c r="S137" s="5" t="s">
        <v>82</v>
      </c>
      <c r="T137" s="5" t="s">
        <v>489</v>
      </c>
      <c r="U137" s="5" t="s">
        <v>649</v>
      </c>
      <c r="V137" s="5" t="s">
        <v>490</v>
      </c>
    </row>
    <row r="138" s="1" customFormat="1" customHeight="1" spans="1:22">
      <c r="A138" s="5">
        <v>136</v>
      </c>
      <c r="B138" s="5" t="s">
        <v>483</v>
      </c>
      <c r="C138" s="5" t="s">
        <v>650</v>
      </c>
      <c r="D138" s="5" t="s">
        <v>651</v>
      </c>
      <c r="E138" s="5" t="s">
        <v>652</v>
      </c>
      <c r="F138" s="5" t="s">
        <v>27</v>
      </c>
      <c r="G138" s="5" t="s">
        <v>653</v>
      </c>
      <c r="H138" s="5" t="str">
        <f>VLOOKUP(G138,[1]私人机井许可水量!$D$1:$E$65536,2,0)</f>
        <v>D653124G2024-0002</v>
      </c>
      <c r="I138" s="5">
        <v>1906022303</v>
      </c>
      <c r="J138" s="5">
        <v>10.86</v>
      </c>
      <c r="K138" s="5" t="s">
        <v>157</v>
      </c>
      <c r="L138" s="5" t="s">
        <v>83</v>
      </c>
      <c r="M138" s="5">
        <v>1.2</v>
      </c>
      <c r="N138" s="5">
        <v>1.2</v>
      </c>
      <c r="O138" s="5">
        <v>1.2</v>
      </c>
      <c r="P138" s="5">
        <v>1.2</v>
      </c>
      <c r="Q138" s="5">
        <v>1.2</v>
      </c>
      <c r="R138" s="5">
        <v>1.2</v>
      </c>
      <c r="S138" s="5" t="s">
        <v>82</v>
      </c>
      <c r="T138" s="5" t="s">
        <v>489</v>
      </c>
      <c r="U138" s="5" t="s">
        <v>64</v>
      </c>
      <c r="V138" s="5" t="s">
        <v>29</v>
      </c>
    </row>
    <row r="139" s="1" customFormat="1" customHeight="1" spans="1:22">
      <c r="A139" s="5">
        <v>137</v>
      </c>
      <c r="B139" s="5" t="s">
        <v>483</v>
      </c>
      <c r="C139" s="5" t="s">
        <v>654</v>
      </c>
      <c r="D139" s="5" t="s">
        <v>655</v>
      </c>
      <c r="E139" s="5" t="s">
        <v>656</v>
      </c>
      <c r="F139" s="5" t="s">
        <v>27</v>
      </c>
      <c r="G139" s="5" t="s">
        <v>657</v>
      </c>
      <c r="H139" s="5" t="str">
        <f>VLOOKUP(G139,[1]私人机井许可水量!$D$1:$E$65536,2,0)</f>
        <v>D653124G2024-0127</v>
      </c>
      <c r="I139" s="5">
        <v>1906022329</v>
      </c>
      <c r="J139" s="5">
        <v>11.14</v>
      </c>
      <c r="K139" s="5" t="s">
        <v>577</v>
      </c>
      <c r="L139" s="5" t="s">
        <v>203</v>
      </c>
      <c r="M139" s="5">
        <v>1.2</v>
      </c>
      <c r="N139" s="5">
        <v>1.2</v>
      </c>
      <c r="O139" s="5">
        <v>1.2</v>
      </c>
      <c r="P139" s="5">
        <v>1.2</v>
      </c>
      <c r="Q139" s="5">
        <v>1.2</v>
      </c>
      <c r="R139" s="5">
        <v>1.2</v>
      </c>
      <c r="S139" s="5" t="s">
        <v>82</v>
      </c>
      <c r="T139" s="5" t="s">
        <v>29</v>
      </c>
      <c r="U139" s="5" t="s">
        <v>649</v>
      </c>
      <c r="V139" s="5" t="s">
        <v>490</v>
      </c>
    </row>
    <row r="140" s="1" customFormat="1" customHeight="1" spans="1:22">
      <c r="A140" s="5">
        <v>138</v>
      </c>
      <c r="B140" s="5" t="s">
        <v>483</v>
      </c>
      <c r="C140" s="5" t="s">
        <v>658</v>
      </c>
      <c r="D140" s="5" t="s">
        <v>659</v>
      </c>
      <c r="E140" s="5" t="s">
        <v>660</v>
      </c>
      <c r="F140" s="5" t="s">
        <v>27</v>
      </c>
      <c r="G140" s="5" t="s">
        <v>661</v>
      </c>
      <c r="H140" s="5" t="str">
        <f>VLOOKUP(G140,[1]私人机井许可水量!$D$1:$E$65536,2,0)</f>
        <v>D653124G2024-0126</v>
      </c>
      <c r="I140" s="5">
        <v>1906022275</v>
      </c>
      <c r="J140" s="5">
        <v>11</v>
      </c>
      <c r="K140" s="5" t="s">
        <v>577</v>
      </c>
      <c r="L140" s="5" t="s">
        <v>65</v>
      </c>
      <c r="M140" s="5">
        <v>1.2</v>
      </c>
      <c r="N140" s="5">
        <v>1.2</v>
      </c>
      <c r="O140" s="5">
        <v>1.2</v>
      </c>
      <c r="P140" s="5">
        <v>1.2</v>
      </c>
      <c r="Q140" s="5">
        <v>1.2</v>
      </c>
      <c r="R140" s="5">
        <v>1.2</v>
      </c>
      <c r="S140" s="5" t="s">
        <v>82</v>
      </c>
      <c r="T140" s="5" t="s">
        <v>29</v>
      </c>
      <c r="U140" s="5" t="s">
        <v>649</v>
      </c>
      <c r="V140" s="5" t="s">
        <v>490</v>
      </c>
    </row>
    <row r="141" s="1" customFormat="1" customHeight="1" spans="1:22">
      <c r="A141" s="5">
        <v>139</v>
      </c>
      <c r="B141" s="5" t="s">
        <v>483</v>
      </c>
      <c r="C141" s="5" t="s">
        <v>662</v>
      </c>
      <c r="D141" s="5" t="s">
        <v>663</v>
      </c>
      <c r="E141" s="5" t="s">
        <v>664</v>
      </c>
      <c r="F141" s="5" t="s">
        <v>27</v>
      </c>
      <c r="G141" s="5" t="s">
        <v>665</v>
      </c>
      <c r="H141" s="5" t="str">
        <f>VLOOKUP(G141,[1]私人机井许可水量!$D$1:$E$65536,2,0)</f>
        <v>D653124G2024-0125</v>
      </c>
      <c r="I141" s="5">
        <v>1906022280</v>
      </c>
      <c r="J141" s="5">
        <v>11</v>
      </c>
      <c r="K141" s="5" t="s">
        <v>577</v>
      </c>
      <c r="L141" s="5" t="s">
        <v>65</v>
      </c>
      <c r="M141" s="5">
        <v>1.2</v>
      </c>
      <c r="N141" s="5">
        <v>1.2</v>
      </c>
      <c r="O141" s="5">
        <v>1.2</v>
      </c>
      <c r="P141" s="5">
        <v>1.2</v>
      </c>
      <c r="Q141" s="5">
        <v>1.2</v>
      </c>
      <c r="R141" s="5">
        <v>1.2</v>
      </c>
      <c r="S141" s="5" t="s">
        <v>82</v>
      </c>
      <c r="T141" s="5" t="s">
        <v>29</v>
      </c>
      <c r="U141" s="5" t="s">
        <v>649</v>
      </c>
      <c r="V141" s="5" t="s">
        <v>490</v>
      </c>
    </row>
    <row r="142" s="1" customFormat="1" customHeight="1" spans="1:22">
      <c r="A142" s="5">
        <v>140</v>
      </c>
      <c r="B142" s="5" t="s">
        <v>483</v>
      </c>
      <c r="C142" s="5" t="s">
        <v>666</v>
      </c>
      <c r="D142" s="5" t="s">
        <v>667</v>
      </c>
      <c r="E142" s="5" t="s">
        <v>668</v>
      </c>
      <c r="F142" s="5" t="s">
        <v>27</v>
      </c>
      <c r="G142" s="5" t="s">
        <v>669</v>
      </c>
      <c r="H142" s="5" t="str">
        <f>VLOOKUP(G142,[1]私人机井许可水量!$D$1:$E$65536,2,0)</f>
        <v>D653124G2024-0124</v>
      </c>
      <c r="I142" s="5">
        <v>1901021016</v>
      </c>
      <c r="J142" s="5">
        <v>5.3</v>
      </c>
      <c r="K142" s="5" t="s">
        <v>29</v>
      </c>
      <c r="L142" s="5" t="s">
        <v>510</v>
      </c>
      <c r="M142" s="5">
        <v>1.2</v>
      </c>
      <c r="N142" s="5">
        <v>0</v>
      </c>
      <c r="O142" s="5">
        <v>0.46</v>
      </c>
      <c r="P142" s="5">
        <v>0.6</v>
      </c>
      <c r="Q142" s="5">
        <v>0.89</v>
      </c>
      <c r="R142" s="5">
        <v>1.2</v>
      </c>
      <c r="S142" s="5" t="s">
        <v>191</v>
      </c>
      <c r="T142" s="5" t="s">
        <v>29</v>
      </c>
      <c r="U142" s="5" t="s">
        <v>29</v>
      </c>
      <c r="V142" s="5" t="s">
        <v>29</v>
      </c>
    </row>
    <row r="143" s="1" customFormat="1" customHeight="1" spans="1:22">
      <c r="A143" s="5">
        <v>141</v>
      </c>
      <c r="B143" s="5" t="s">
        <v>483</v>
      </c>
      <c r="C143" s="5" t="s">
        <v>670</v>
      </c>
      <c r="D143" s="5" t="s">
        <v>671</v>
      </c>
      <c r="E143" s="5" t="s">
        <v>672</v>
      </c>
      <c r="F143" s="5" t="s">
        <v>27</v>
      </c>
      <c r="G143" s="5" t="s">
        <v>673</v>
      </c>
      <c r="H143" s="5" t="str">
        <f>VLOOKUP(G143,[1]私人机井许可水量!$D$1:$E$65536,2,0)</f>
        <v>D653124G2024-0122</v>
      </c>
      <c r="I143" s="5">
        <v>1906022393</v>
      </c>
      <c r="J143" s="5">
        <v>4.84</v>
      </c>
      <c r="K143" s="5" t="s">
        <v>29</v>
      </c>
      <c r="L143" s="5" t="s">
        <v>29</v>
      </c>
      <c r="M143" s="5">
        <v>1.2</v>
      </c>
      <c r="N143" s="5">
        <v>0</v>
      </c>
      <c r="O143" s="5">
        <v>0.46</v>
      </c>
      <c r="P143" s="5">
        <v>0.6</v>
      </c>
      <c r="Q143" s="5">
        <v>0.89</v>
      </c>
      <c r="R143" s="5">
        <v>1.2</v>
      </c>
      <c r="S143" s="5" t="s">
        <v>191</v>
      </c>
      <c r="T143" s="5" t="s">
        <v>499</v>
      </c>
      <c r="U143" s="5" t="s">
        <v>29</v>
      </c>
      <c r="V143" s="5" t="s">
        <v>29</v>
      </c>
    </row>
    <row r="144" s="1" customFormat="1" customHeight="1" spans="1:22">
      <c r="A144" s="5">
        <v>142</v>
      </c>
      <c r="B144" s="5" t="s">
        <v>483</v>
      </c>
      <c r="C144" s="5" t="s">
        <v>674</v>
      </c>
      <c r="D144" s="5" t="s">
        <v>675</v>
      </c>
      <c r="E144" s="5" t="s">
        <v>676</v>
      </c>
      <c r="F144" s="5" t="s">
        <v>27</v>
      </c>
      <c r="G144" s="5" t="s">
        <v>677</v>
      </c>
      <c r="H144" s="5" t="str">
        <f>VLOOKUP(G144,[1]私人机井许可水量!$D$1:$E$65536,2,0)</f>
        <v>D653124G2024-0123</v>
      </c>
      <c r="I144" s="5">
        <v>1901021820</v>
      </c>
      <c r="J144" s="5">
        <v>2.31</v>
      </c>
      <c r="K144" s="5" t="s">
        <v>29</v>
      </c>
      <c r="L144" s="5" t="s">
        <v>29</v>
      </c>
      <c r="M144" s="5">
        <v>0</v>
      </c>
      <c r="N144" s="5">
        <v>0.07</v>
      </c>
      <c r="O144" s="5">
        <v>0</v>
      </c>
      <c r="P144" s="5">
        <v>0</v>
      </c>
      <c r="Q144" s="5">
        <v>1.04</v>
      </c>
      <c r="R144" s="5">
        <v>1.2</v>
      </c>
      <c r="S144" s="5" t="s">
        <v>29</v>
      </c>
      <c r="T144" s="5" t="s">
        <v>29</v>
      </c>
      <c r="U144" s="5" t="s">
        <v>29</v>
      </c>
      <c r="V144" s="5" t="s">
        <v>29</v>
      </c>
    </row>
    <row r="145" s="1" customFormat="1" customHeight="1" spans="1:22">
      <c r="A145" s="5">
        <v>143</v>
      </c>
      <c r="B145" s="5" t="s">
        <v>483</v>
      </c>
      <c r="C145" s="5" t="s">
        <v>678</v>
      </c>
      <c r="D145" s="5" t="s">
        <v>679</v>
      </c>
      <c r="E145" s="5" t="s">
        <v>680</v>
      </c>
      <c r="F145" s="5" t="s">
        <v>27</v>
      </c>
      <c r="G145" s="5" t="s">
        <v>681</v>
      </c>
      <c r="H145" s="5" t="str">
        <f>VLOOKUP(G145,[1]私人机井许可水量!$D$1:$E$65536,2,0)</f>
        <v>D653124G2024-0121</v>
      </c>
      <c r="I145" s="5">
        <v>1901021053</v>
      </c>
      <c r="J145" s="5">
        <v>5.42</v>
      </c>
      <c r="K145" s="5" t="s">
        <v>29</v>
      </c>
      <c r="L145" s="5" t="s">
        <v>510</v>
      </c>
      <c r="M145" s="5">
        <v>1.2</v>
      </c>
      <c r="N145" s="5">
        <v>0</v>
      </c>
      <c r="O145" s="5">
        <v>0.46</v>
      </c>
      <c r="P145" s="5">
        <v>0.6</v>
      </c>
      <c r="Q145" s="5">
        <v>0.89</v>
      </c>
      <c r="R145" s="5">
        <v>1.2</v>
      </c>
      <c r="S145" s="5" t="s">
        <v>682</v>
      </c>
      <c r="T145" s="5" t="s">
        <v>29</v>
      </c>
      <c r="U145" s="5" t="s">
        <v>29</v>
      </c>
      <c r="V145" s="5" t="s">
        <v>29</v>
      </c>
    </row>
    <row r="146" s="1" customFormat="1" customHeight="1" spans="1:22">
      <c r="A146" s="5">
        <v>144</v>
      </c>
      <c r="B146" s="5" t="s">
        <v>483</v>
      </c>
      <c r="C146" s="5" t="s">
        <v>683</v>
      </c>
      <c r="D146" s="5" t="s">
        <v>684</v>
      </c>
      <c r="E146" s="5" t="s">
        <v>685</v>
      </c>
      <c r="F146" s="5" t="s">
        <v>161</v>
      </c>
      <c r="G146" s="5" t="s">
        <v>686</v>
      </c>
      <c r="H146" s="5" t="str">
        <f>VLOOKUP(G146,[1]私人机井许可水量!$D$1:$E$65536,2,0)</f>
        <v>D653124G2024-0120</v>
      </c>
      <c r="I146" s="5">
        <v>1901021761</v>
      </c>
      <c r="J146" s="5">
        <v>3.84</v>
      </c>
      <c r="K146" s="5" t="s">
        <v>29</v>
      </c>
      <c r="L146" s="5" t="s">
        <v>29</v>
      </c>
      <c r="M146" s="5">
        <v>0.2</v>
      </c>
      <c r="N146" s="5">
        <v>0</v>
      </c>
      <c r="O146" s="5">
        <v>0.46</v>
      </c>
      <c r="P146" s="5">
        <v>0.6</v>
      </c>
      <c r="Q146" s="5">
        <v>0.89</v>
      </c>
      <c r="R146" s="5">
        <v>1.2</v>
      </c>
      <c r="S146" s="5" t="s">
        <v>191</v>
      </c>
      <c r="T146" s="5" t="s">
        <v>499</v>
      </c>
      <c r="U146" s="5" t="s">
        <v>29</v>
      </c>
      <c r="V146" s="5" t="s">
        <v>29</v>
      </c>
    </row>
    <row r="147" s="1" customFormat="1" customHeight="1" spans="1:22">
      <c r="A147" s="5">
        <v>145</v>
      </c>
      <c r="B147" s="5" t="s">
        <v>483</v>
      </c>
      <c r="C147" s="5" t="s">
        <v>687</v>
      </c>
      <c r="D147" s="5" t="s">
        <v>688</v>
      </c>
      <c r="E147" s="5" t="s">
        <v>689</v>
      </c>
      <c r="F147" s="5" t="s">
        <v>27</v>
      </c>
      <c r="G147" s="5" t="s">
        <v>690</v>
      </c>
      <c r="H147" s="5" t="str">
        <f>VLOOKUP(G147,[1]私人机井许可水量!$D$1:$E$65536,2,0)</f>
        <v>D653124G2024-0119</v>
      </c>
      <c r="I147" s="5">
        <v>1906022354</v>
      </c>
      <c r="J147" s="5">
        <v>26.19</v>
      </c>
      <c r="K147" s="5" t="s">
        <v>93</v>
      </c>
      <c r="L147" s="5" t="s">
        <v>82</v>
      </c>
      <c r="M147" s="5">
        <v>1.2</v>
      </c>
      <c r="N147" s="5">
        <v>1.11</v>
      </c>
      <c r="O147" s="5">
        <v>3.2</v>
      </c>
      <c r="P147" s="5">
        <v>2.3</v>
      </c>
      <c r="Q147" s="5">
        <v>2.3</v>
      </c>
      <c r="R147" s="5">
        <v>3.69</v>
      </c>
      <c r="S147" s="5" t="s">
        <v>115</v>
      </c>
      <c r="T147" s="5" t="s">
        <v>229</v>
      </c>
      <c r="U147" s="5" t="s">
        <v>115</v>
      </c>
      <c r="V147" s="5" t="s">
        <v>596</v>
      </c>
    </row>
    <row r="148" s="1" customFormat="1" customHeight="1" spans="1:22">
      <c r="A148" s="5">
        <v>146</v>
      </c>
      <c r="B148" s="5" t="s">
        <v>483</v>
      </c>
      <c r="C148" s="5" t="s">
        <v>691</v>
      </c>
      <c r="D148" s="5" t="s">
        <v>692</v>
      </c>
      <c r="E148" s="5" t="s">
        <v>693</v>
      </c>
      <c r="F148" s="5" t="s">
        <v>27</v>
      </c>
      <c r="G148" s="5" t="s">
        <v>694</v>
      </c>
      <c r="H148" s="5" t="str">
        <f>VLOOKUP(G148,[1]私人机井许可水量!$D$1:$E$65536,2,0)</f>
        <v>D653124G2024-0118</v>
      </c>
      <c r="I148" s="5">
        <v>1903027029</v>
      </c>
      <c r="J148" s="5">
        <v>8.25</v>
      </c>
      <c r="K148" s="5" t="s">
        <v>515</v>
      </c>
      <c r="L148" s="5" t="s">
        <v>29</v>
      </c>
      <c r="M148" s="5">
        <v>1.2</v>
      </c>
      <c r="N148" s="5">
        <v>1.2</v>
      </c>
      <c r="O148" s="5">
        <v>1.2</v>
      </c>
      <c r="P148" s="5">
        <v>1.2</v>
      </c>
      <c r="Q148" s="5">
        <v>1.2</v>
      </c>
      <c r="R148" s="5">
        <v>1.2</v>
      </c>
      <c r="S148" s="5" t="s">
        <v>29</v>
      </c>
      <c r="T148" s="5" t="s">
        <v>586</v>
      </c>
      <c r="U148" s="5" t="s">
        <v>29</v>
      </c>
      <c r="V148" s="5" t="s">
        <v>29</v>
      </c>
    </row>
    <row r="149" s="1" customFormat="1" customHeight="1" spans="1:22">
      <c r="A149" s="5">
        <v>147</v>
      </c>
      <c r="B149" s="5" t="s">
        <v>483</v>
      </c>
      <c r="C149" s="5" t="s">
        <v>695</v>
      </c>
      <c r="D149" s="5" t="s">
        <v>696</v>
      </c>
      <c r="E149" s="5" t="s">
        <v>697</v>
      </c>
      <c r="F149" s="5" t="s">
        <v>27</v>
      </c>
      <c r="G149" s="5" t="s">
        <v>698</v>
      </c>
      <c r="H149" s="5" t="str">
        <f>VLOOKUP(G149,[1]私人机井许可水量!$D$1:$E$65536,2,0)</f>
        <v>D653124G2024-0117</v>
      </c>
      <c r="I149" s="5">
        <v>1911022418</v>
      </c>
      <c r="J149" s="5">
        <v>7.92</v>
      </c>
      <c r="K149" s="5" t="s">
        <v>515</v>
      </c>
      <c r="L149" s="5" t="s">
        <v>29</v>
      </c>
      <c r="M149" s="5">
        <v>0.87</v>
      </c>
      <c r="N149" s="5">
        <v>1.2</v>
      </c>
      <c r="O149" s="5">
        <v>1.2</v>
      </c>
      <c r="P149" s="5">
        <v>1.2</v>
      </c>
      <c r="Q149" s="5">
        <v>1.2</v>
      </c>
      <c r="R149" s="5">
        <v>1.2</v>
      </c>
      <c r="S149" s="5" t="s">
        <v>29</v>
      </c>
      <c r="T149" s="5" t="s">
        <v>586</v>
      </c>
      <c r="U149" s="5" t="s">
        <v>29</v>
      </c>
      <c r="V149" s="5" t="s">
        <v>29</v>
      </c>
    </row>
    <row r="150" s="1" customFormat="1" customHeight="1" spans="1:22">
      <c r="A150" s="5">
        <v>148</v>
      </c>
      <c r="B150" s="5" t="s">
        <v>483</v>
      </c>
      <c r="C150" s="5" t="s">
        <v>699</v>
      </c>
      <c r="D150" s="5" t="s">
        <v>700</v>
      </c>
      <c r="E150" s="5" t="s">
        <v>701</v>
      </c>
      <c r="F150" s="5" t="s">
        <v>27</v>
      </c>
      <c r="G150" s="5" t="s">
        <v>702</v>
      </c>
      <c r="H150" s="5" t="str">
        <f>VLOOKUP(G150,[1]私人机井许可水量!$D$1:$E$65536,2,0)</f>
        <v>D653124G2024-0116</v>
      </c>
      <c r="I150" s="5">
        <v>1901021660</v>
      </c>
      <c r="J150" s="5">
        <v>8.38</v>
      </c>
      <c r="K150" s="5" t="s">
        <v>515</v>
      </c>
      <c r="L150" s="5" t="s">
        <v>36</v>
      </c>
      <c r="M150" s="5">
        <v>1.2</v>
      </c>
      <c r="N150" s="5">
        <v>1.2</v>
      </c>
      <c r="O150" s="5">
        <v>1.2</v>
      </c>
      <c r="P150" s="5">
        <v>1.2</v>
      </c>
      <c r="Q150" s="5">
        <v>1.2</v>
      </c>
      <c r="R150" s="5">
        <v>1.2</v>
      </c>
      <c r="S150" s="5" t="s">
        <v>29</v>
      </c>
      <c r="T150" s="5" t="s">
        <v>586</v>
      </c>
      <c r="U150" s="5" t="s">
        <v>29</v>
      </c>
      <c r="V150" s="5" t="s">
        <v>29</v>
      </c>
    </row>
    <row r="151" s="1" customFormat="1" customHeight="1" spans="1:22">
      <c r="A151" s="5">
        <v>149</v>
      </c>
      <c r="B151" s="5" t="s">
        <v>483</v>
      </c>
      <c r="C151" s="5" t="s">
        <v>703</v>
      </c>
      <c r="D151" s="5" t="s">
        <v>692</v>
      </c>
      <c r="E151" s="5" t="s">
        <v>693</v>
      </c>
      <c r="F151" s="5" t="s">
        <v>27</v>
      </c>
      <c r="G151" s="5" t="s">
        <v>704</v>
      </c>
      <c r="H151" s="5" t="str">
        <f>VLOOKUP(G151,[1]私人机井许可水量!$D$1:$E$65536,2,0)</f>
        <v>D653124G2024-0115</v>
      </c>
      <c r="I151" s="5">
        <v>1906022286</v>
      </c>
      <c r="J151" s="5">
        <v>6.45</v>
      </c>
      <c r="K151" s="5" t="s">
        <v>29</v>
      </c>
      <c r="L151" s="5" t="s">
        <v>29</v>
      </c>
      <c r="M151" s="5">
        <v>0.36</v>
      </c>
      <c r="N151" s="5">
        <v>1.2</v>
      </c>
      <c r="O151" s="5">
        <v>1.2</v>
      </c>
      <c r="P151" s="5">
        <v>1.2</v>
      </c>
      <c r="Q151" s="5">
        <v>1.2</v>
      </c>
      <c r="R151" s="5">
        <v>1.2</v>
      </c>
      <c r="S151" s="5" t="s">
        <v>29</v>
      </c>
      <c r="T151" s="5" t="s">
        <v>586</v>
      </c>
      <c r="U151" s="5" t="s">
        <v>29</v>
      </c>
      <c r="V151" s="5" t="s">
        <v>29</v>
      </c>
    </row>
    <row r="152" s="1" customFormat="1" customHeight="1" spans="1:22">
      <c r="A152" s="5">
        <v>150</v>
      </c>
      <c r="B152" s="5" t="s">
        <v>483</v>
      </c>
      <c r="C152" s="5" t="s">
        <v>705</v>
      </c>
      <c r="D152" s="5" t="s">
        <v>706</v>
      </c>
      <c r="E152" s="5" t="s">
        <v>707</v>
      </c>
      <c r="F152" s="5" t="s">
        <v>27</v>
      </c>
      <c r="G152" s="5" t="s">
        <v>708</v>
      </c>
      <c r="H152" s="5" t="str">
        <f>VLOOKUP(G152,[1]私人机井许可水量!$D$1:$E$65536,2,0)</f>
        <v>D653124G2024-0114</v>
      </c>
      <c r="I152" s="5">
        <v>1906022349</v>
      </c>
      <c r="J152" s="5">
        <v>5.23</v>
      </c>
      <c r="K152" s="5" t="s">
        <v>29</v>
      </c>
      <c r="L152" s="5" t="s">
        <v>29</v>
      </c>
      <c r="M152" s="5">
        <v>1.2</v>
      </c>
      <c r="N152" s="5">
        <v>0.62</v>
      </c>
      <c r="O152" s="5">
        <v>0.46</v>
      </c>
      <c r="P152" s="5">
        <v>0.6</v>
      </c>
      <c r="Q152" s="5">
        <v>0.89</v>
      </c>
      <c r="R152" s="5">
        <v>1.2</v>
      </c>
      <c r="S152" s="5" t="s">
        <v>682</v>
      </c>
      <c r="T152" s="5" t="s">
        <v>29</v>
      </c>
      <c r="U152" s="5" t="s">
        <v>29</v>
      </c>
      <c r="V152" s="5" t="s">
        <v>29</v>
      </c>
    </row>
    <row r="153" s="1" customFormat="1" customHeight="1" spans="1:22">
      <c r="A153" s="5">
        <v>151</v>
      </c>
      <c r="B153" s="5" t="s">
        <v>483</v>
      </c>
      <c r="C153" s="5" t="s">
        <v>709</v>
      </c>
      <c r="D153" s="5" t="s">
        <v>706</v>
      </c>
      <c r="E153" s="5" t="s">
        <v>710</v>
      </c>
      <c r="F153" s="5" t="s">
        <v>27</v>
      </c>
      <c r="G153" s="5" t="s">
        <v>711</v>
      </c>
      <c r="H153" s="5" t="str">
        <f>VLOOKUP(G153,[1]私人机井许可水量!$D$1:$E$65536,2,0)</f>
        <v>D653124G2024-0113</v>
      </c>
      <c r="I153" s="5">
        <v>1906022309</v>
      </c>
      <c r="J153" s="5">
        <v>6.88</v>
      </c>
      <c r="K153" s="5" t="s">
        <v>29</v>
      </c>
      <c r="L153" s="5" t="s">
        <v>712</v>
      </c>
      <c r="M153" s="5">
        <v>0.36</v>
      </c>
      <c r="N153" s="5">
        <v>1.2</v>
      </c>
      <c r="O153" s="5">
        <v>1.2</v>
      </c>
      <c r="P153" s="5">
        <v>1.2</v>
      </c>
      <c r="Q153" s="5">
        <v>1.2</v>
      </c>
      <c r="R153" s="5">
        <v>1.2</v>
      </c>
      <c r="S153" s="5" t="s">
        <v>29</v>
      </c>
      <c r="T153" s="5" t="s">
        <v>586</v>
      </c>
      <c r="U153" s="5" t="s">
        <v>29</v>
      </c>
      <c r="V153" s="5" t="s">
        <v>29</v>
      </c>
    </row>
    <row r="154" s="1" customFormat="1" customHeight="1" spans="1:22">
      <c r="A154" s="5">
        <v>152</v>
      </c>
      <c r="B154" s="5" t="s">
        <v>483</v>
      </c>
      <c r="C154" s="5" t="s">
        <v>713</v>
      </c>
      <c r="D154" s="5" t="s">
        <v>706</v>
      </c>
      <c r="E154" s="5" t="s">
        <v>714</v>
      </c>
      <c r="F154" s="5" t="s">
        <v>27</v>
      </c>
      <c r="G154" s="5" t="s">
        <v>715</v>
      </c>
      <c r="H154" s="5" t="str">
        <f>VLOOKUP(G154,[1]私人机井许可水量!$D$1:$E$65536,2,0)</f>
        <v>D653124G2024-0112</v>
      </c>
      <c r="I154" s="5">
        <v>1906022273</v>
      </c>
      <c r="J154" s="5">
        <v>5.5</v>
      </c>
      <c r="K154" s="5" t="s">
        <v>212</v>
      </c>
      <c r="L154" s="5" t="s">
        <v>510</v>
      </c>
      <c r="M154" s="5" t="s">
        <v>82</v>
      </c>
      <c r="N154" s="5">
        <v>0</v>
      </c>
      <c r="O154" s="5">
        <v>0.46</v>
      </c>
      <c r="P154" s="5">
        <v>0.6</v>
      </c>
      <c r="Q154" s="5">
        <v>0.89</v>
      </c>
      <c r="R154" s="5">
        <v>1.2</v>
      </c>
      <c r="S154" s="5" t="s">
        <v>682</v>
      </c>
      <c r="T154" s="5" t="s">
        <v>29</v>
      </c>
      <c r="U154" s="5" t="s">
        <v>29</v>
      </c>
      <c r="V154" s="5" t="s">
        <v>29</v>
      </c>
    </row>
    <row r="155" s="1" customFormat="1" customHeight="1" spans="1:22">
      <c r="A155" s="5">
        <v>153</v>
      </c>
      <c r="B155" s="5" t="s">
        <v>483</v>
      </c>
      <c r="C155" s="5" t="s">
        <v>716</v>
      </c>
      <c r="D155" s="5" t="s">
        <v>717</v>
      </c>
      <c r="E155" s="5" t="s">
        <v>718</v>
      </c>
      <c r="F155" s="5" t="s">
        <v>27</v>
      </c>
      <c r="G155" s="5" t="s">
        <v>719</v>
      </c>
      <c r="H155" s="5" t="str">
        <f>VLOOKUP(G155,[1]私人机井许可水量!$D$1:$E$65536,2,0)</f>
        <v>D653124G2024-0111</v>
      </c>
      <c r="I155" s="5">
        <v>2003022444</v>
      </c>
      <c r="J155" s="5">
        <v>8.97</v>
      </c>
      <c r="K155" s="5" t="s">
        <v>515</v>
      </c>
      <c r="L155" s="5" t="s">
        <v>36</v>
      </c>
      <c r="M155" s="5" t="s">
        <v>82</v>
      </c>
      <c r="N155" s="5">
        <v>1.2</v>
      </c>
      <c r="O155" s="5">
        <v>1.2</v>
      </c>
      <c r="P155" s="5">
        <v>1.2</v>
      </c>
      <c r="Q155" s="5">
        <v>1.2</v>
      </c>
      <c r="R155" s="5">
        <v>1.2</v>
      </c>
      <c r="S155" s="5" t="s">
        <v>720</v>
      </c>
      <c r="T155" s="5" t="s">
        <v>586</v>
      </c>
      <c r="U155" s="5" t="s">
        <v>29</v>
      </c>
      <c r="V155" s="5" t="s">
        <v>29</v>
      </c>
    </row>
    <row r="156" s="1" customFormat="1" customHeight="1" spans="1:22">
      <c r="A156" s="5">
        <v>154</v>
      </c>
      <c r="B156" s="5" t="s">
        <v>483</v>
      </c>
      <c r="C156" s="5" t="s">
        <v>721</v>
      </c>
      <c r="D156" s="5" t="s">
        <v>722</v>
      </c>
      <c r="E156" s="5" t="s">
        <v>723</v>
      </c>
      <c r="F156" s="5" t="s">
        <v>27</v>
      </c>
      <c r="G156" s="5" t="s">
        <v>724</v>
      </c>
      <c r="H156" s="5" t="str">
        <f>VLOOKUP(G156,[1]私人机井许可水量!$D$1:$E$65536,2,0)</f>
        <v>D653124G2024-0110</v>
      </c>
      <c r="I156" s="5">
        <v>1901022065</v>
      </c>
      <c r="J156" s="5">
        <v>48.99</v>
      </c>
      <c r="K156" s="5" t="s">
        <v>93</v>
      </c>
      <c r="L156" s="5" t="s">
        <v>725</v>
      </c>
      <c r="M156" s="5" t="s">
        <v>94</v>
      </c>
      <c r="N156" s="5">
        <v>2.3</v>
      </c>
      <c r="O156" s="5">
        <v>2.3</v>
      </c>
      <c r="P156" s="5">
        <v>5.6</v>
      </c>
      <c r="Q156" s="5">
        <v>5.6</v>
      </c>
      <c r="R156" s="5">
        <v>6.3</v>
      </c>
      <c r="S156" s="5" t="s">
        <v>228</v>
      </c>
      <c r="T156" s="5" t="s">
        <v>726</v>
      </c>
      <c r="U156" s="5" t="s">
        <v>727</v>
      </c>
      <c r="V156" s="5" t="s">
        <v>596</v>
      </c>
    </row>
    <row r="157" s="1" customFormat="1" customHeight="1" spans="1:22">
      <c r="A157" s="5">
        <v>155</v>
      </c>
      <c r="B157" s="5" t="s">
        <v>483</v>
      </c>
      <c r="C157" s="5" t="s">
        <v>728</v>
      </c>
      <c r="D157" s="5" t="s">
        <v>729</v>
      </c>
      <c r="E157" s="5" t="s">
        <v>730</v>
      </c>
      <c r="F157" s="5" t="s">
        <v>27</v>
      </c>
      <c r="G157" s="5" t="s">
        <v>731</v>
      </c>
      <c r="H157" s="5" t="str">
        <f>VLOOKUP(G157,[1]私人机井许可水量!$D$1:$E$65536,2,0)</f>
        <v>D653124G2024-0095</v>
      </c>
      <c r="I157" s="5">
        <v>1901021774</v>
      </c>
      <c r="J157" s="5">
        <v>10.45</v>
      </c>
      <c r="K157" s="5" t="s">
        <v>515</v>
      </c>
      <c r="L157" s="5" t="s">
        <v>732</v>
      </c>
      <c r="M157" s="5" t="s">
        <v>82</v>
      </c>
      <c r="N157" s="5">
        <v>1.2</v>
      </c>
      <c r="O157" s="5">
        <v>1.2</v>
      </c>
      <c r="P157" s="5">
        <v>1.2</v>
      </c>
      <c r="Q157" s="5">
        <v>1.2</v>
      </c>
      <c r="R157" s="5">
        <v>1.2</v>
      </c>
      <c r="S157" s="5" t="s">
        <v>720</v>
      </c>
      <c r="T157" s="5" t="s">
        <v>586</v>
      </c>
      <c r="U157" s="5" t="s">
        <v>29</v>
      </c>
      <c r="V157" s="5" t="s">
        <v>29</v>
      </c>
    </row>
    <row r="158" s="1" customFormat="1" customHeight="1" spans="1:22">
      <c r="A158" s="5">
        <v>156</v>
      </c>
      <c r="B158" s="5" t="s">
        <v>483</v>
      </c>
      <c r="C158" s="5" t="s">
        <v>733</v>
      </c>
      <c r="D158" s="5" t="s">
        <v>717</v>
      </c>
      <c r="E158" s="5" t="s">
        <v>486</v>
      </c>
      <c r="F158" s="5" t="s">
        <v>27</v>
      </c>
      <c r="G158" s="5" t="s">
        <v>734</v>
      </c>
      <c r="H158" s="5" t="str">
        <f>VLOOKUP(G158,[1]私人机井许可水量!$D$1:$E$65536,2,0)</f>
        <v>D653124G2024-0108</v>
      </c>
      <c r="I158" s="5">
        <v>1901021810</v>
      </c>
      <c r="J158" s="5">
        <v>49.5</v>
      </c>
      <c r="K158" s="5" t="s">
        <v>93</v>
      </c>
      <c r="L158" s="5" t="s">
        <v>735</v>
      </c>
      <c r="M158" s="5" t="s">
        <v>94</v>
      </c>
      <c r="N158" s="5">
        <v>2.3</v>
      </c>
      <c r="O158" s="5">
        <v>2.3</v>
      </c>
      <c r="P158" s="5">
        <v>5.6</v>
      </c>
      <c r="Q158" s="5">
        <v>5.6</v>
      </c>
      <c r="R158" s="5">
        <v>6.3</v>
      </c>
      <c r="S158" s="5" t="s">
        <v>228</v>
      </c>
      <c r="T158" s="5" t="s">
        <v>726</v>
      </c>
      <c r="U158" s="5" t="s">
        <v>727</v>
      </c>
      <c r="V158" s="5" t="s">
        <v>596</v>
      </c>
    </row>
    <row r="159" s="1" customFormat="1" customHeight="1" spans="1:22">
      <c r="A159" s="5">
        <v>157</v>
      </c>
      <c r="B159" s="5" t="s">
        <v>483</v>
      </c>
      <c r="C159" s="5" t="s">
        <v>736</v>
      </c>
      <c r="D159" s="5" t="s">
        <v>737</v>
      </c>
      <c r="E159" s="5" t="s">
        <v>738</v>
      </c>
      <c r="F159" s="5" t="s">
        <v>27</v>
      </c>
      <c r="G159" s="5" t="s">
        <v>739</v>
      </c>
      <c r="H159" s="5" t="str">
        <f>VLOOKUP(G159,[1]私人机井许可水量!$D$1:$E$65536,2,0)</f>
        <v>D653124G2024-0093</v>
      </c>
      <c r="I159" s="5">
        <v>1901021695</v>
      </c>
      <c r="J159" s="5">
        <v>14.03</v>
      </c>
      <c r="K159" s="5" t="s">
        <v>577</v>
      </c>
      <c r="L159" s="5" t="s">
        <v>740</v>
      </c>
      <c r="M159" s="5" t="s">
        <v>82</v>
      </c>
      <c r="N159" s="5">
        <v>1.2</v>
      </c>
      <c r="O159" s="5">
        <v>1.2</v>
      </c>
      <c r="P159" s="5">
        <v>1.2</v>
      </c>
      <c r="Q159" s="5">
        <v>1.2</v>
      </c>
      <c r="R159" s="5">
        <v>1.2</v>
      </c>
      <c r="S159" s="5" t="s">
        <v>82</v>
      </c>
      <c r="T159" s="5" t="s">
        <v>29</v>
      </c>
      <c r="U159" s="5" t="s">
        <v>649</v>
      </c>
      <c r="V159" s="5" t="s">
        <v>490</v>
      </c>
    </row>
    <row r="160" s="1" customFormat="1" customHeight="1" spans="1:22">
      <c r="A160" s="5">
        <v>158</v>
      </c>
      <c r="B160" s="5" t="s">
        <v>483</v>
      </c>
      <c r="C160" s="5" t="s">
        <v>741</v>
      </c>
      <c r="D160" s="5" t="s">
        <v>742</v>
      </c>
      <c r="E160" s="5" t="s">
        <v>743</v>
      </c>
      <c r="F160" s="5" t="s">
        <v>135</v>
      </c>
      <c r="G160" s="5" t="s">
        <v>744</v>
      </c>
      <c r="H160" s="5" t="str">
        <f>VLOOKUP(G160,[1]私人机井许可水量!$D$1:$E$65536,2,0)</f>
        <v>D653124G2024-0109</v>
      </c>
      <c r="I160" s="5">
        <v>1901021849</v>
      </c>
      <c r="J160" s="5">
        <v>0.5</v>
      </c>
      <c r="K160" s="5" t="s">
        <v>29</v>
      </c>
      <c r="L160" s="5" t="s">
        <v>29</v>
      </c>
      <c r="M160" s="5" t="s">
        <v>59</v>
      </c>
      <c r="N160" s="5">
        <v>0.1</v>
      </c>
      <c r="O160" s="5">
        <v>0.1</v>
      </c>
      <c r="P160" s="5">
        <v>0.1</v>
      </c>
      <c r="Q160" s="5">
        <v>0.1</v>
      </c>
      <c r="R160" s="5">
        <v>0</v>
      </c>
      <c r="S160" s="5" t="s">
        <v>29</v>
      </c>
      <c r="T160" s="5" t="s">
        <v>29</v>
      </c>
      <c r="U160" s="5" t="s">
        <v>29</v>
      </c>
      <c r="V160" s="5" t="s">
        <v>29</v>
      </c>
    </row>
    <row r="161" s="1" customFormat="1" customHeight="1" spans="1:22">
      <c r="A161" s="5">
        <v>159</v>
      </c>
      <c r="B161" s="5" t="s">
        <v>483</v>
      </c>
      <c r="C161" s="5" t="s">
        <v>745</v>
      </c>
      <c r="D161" s="5" t="s">
        <v>746</v>
      </c>
      <c r="E161" s="5" t="s">
        <v>747</v>
      </c>
      <c r="F161" s="5" t="s">
        <v>27</v>
      </c>
      <c r="G161" s="5" t="s">
        <v>748</v>
      </c>
      <c r="H161" s="5" t="str">
        <f>VLOOKUP(G161,[1]私人机井许可水量!$D$1:$E$65536,2,0)</f>
        <v>D653124G2024-0097</v>
      </c>
      <c r="I161" s="5">
        <v>1911022415</v>
      </c>
      <c r="J161" s="5">
        <v>7.85</v>
      </c>
      <c r="K161" s="5" t="s">
        <v>64</v>
      </c>
      <c r="L161" s="5" t="s">
        <v>36</v>
      </c>
      <c r="M161" s="5" t="s">
        <v>177</v>
      </c>
      <c r="N161" s="5">
        <v>1.2</v>
      </c>
      <c r="O161" s="5">
        <v>1.2</v>
      </c>
      <c r="P161" s="5">
        <v>1.2</v>
      </c>
      <c r="Q161" s="5">
        <v>1.2</v>
      </c>
      <c r="R161" s="5">
        <v>1.2</v>
      </c>
      <c r="S161" s="5" t="s">
        <v>720</v>
      </c>
      <c r="T161" s="5" t="s">
        <v>586</v>
      </c>
      <c r="U161" s="5" t="s">
        <v>29</v>
      </c>
      <c r="V161" s="5" t="s">
        <v>29</v>
      </c>
    </row>
    <row r="162" s="1" customFormat="1" customHeight="1" spans="1:22">
      <c r="A162" s="5">
        <v>160</v>
      </c>
      <c r="B162" s="5" t="s">
        <v>483</v>
      </c>
      <c r="C162" s="5" t="s">
        <v>240</v>
      </c>
      <c r="D162" s="5" t="s">
        <v>749</v>
      </c>
      <c r="E162" s="5" t="s">
        <v>750</v>
      </c>
      <c r="F162" s="5" t="s">
        <v>27</v>
      </c>
      <c r="G162" s="5" t="s">
        <v>751</v>
      </c>
      <c r="H162" s="5" t="str">
        <f>VLOOKUP(G162,[1]私人机井许可水量!$D$1:$E$65536,2,0)</f>
        <v>D653124G2024-0029</v>
      </c>
      <c r="I162" s="5">
        <v>1901021309</v>
      </c>
      <c r="J162" s="5">
        <v>27.72</v>
      </c>
      <c r="K162" s="5" t="s">
        <v>93</v>
      </c>
      <c r="L162" s="5" t="s">
        <v>725</v>
      </c>
      <c r="M162" s="5" t="s">
        <v>94</v>
      </c>
      <c r="N162" s="5">
        <v>1.2</v>
      </c>
      <c r="O162" s="5">
        <v>4.09</v>
      </c>
      <c r="P162" s="5">
        <v>2.3</v>
      </c>
      <c r="Q162" s="5">
        <v>1.2</v>
      </c>
      <c r="R162" s="5">
        <v>5.24</v>
      </c>
      <c r="S162" s="5" t="s">
        <v>82</v>
      </c>
      <c r="T162" s="5" t="s">
        <v>82</v>
      </c>
      <c r="U162" s="5" t="s">
        <v>82</v>
      </c>
      <c r="V162" s="5" t="s">
        <v>596</v>
      </c>
    </row>
    <row r="163" s="1" customFormat="1" customHeight="1" spans="1:22">
      <c r="A163" s="5">
        <v>161</v>
      </c>
      <c r="B163" s="5" t="s">
        <v>752</v>
      </c>
      <c r="C163" s="5" t="s">
        <v>753</v>
      </c>
      <c r="D163" s="5" t="s">
        <v>754</v>
      </c>
      <c r="E163" s="5" t="s">
        <v>755</v>
      </c>
      <c r="F163" s="5" t="s">
        <v>27</v>
      </c>
      <c r="G163" s="5" t="s">
        <v>756</v>
      </c>
      <c r="H163" s="5" t="str">
        <f>VLOOKUP(G163,[1]私人机井许可水量!$D$1:$E$65536,2,0)</f>
        <v>D653124G2024-0096</v>
      </c>
      <c r="I163" s="5">
        <v>1901021336</v>
      </c>
      <c r="J163" s="5">
        <v>1.87</v>
      </c>
      <c r="K163" s="5" t="s">
        <v>31</v>
      </c>
      <c r="L163" s="5">
        <v>0</v>
      </c>
      <c r="M163" s="5" t="s">
        <v>31</v>
      </c>
      <c r="N163" s="5" t="s">
        <v>31</v>
      </c>
      <c r="O163" s="5" t="s">
        <v>31</v>
      </c>
      <c r="P163" s="5">
        <v>0.17</v>
      </c>
      <c r="Q163" s="5" t="s">
        <v>31</v>
      </c>
      <c r="R163" s="5">
        <v>0.17</v>
      </c>
      <c r="S163" s="5" t="s">
        <v>31</v>
      </c>
      <c r="T163" s="5" t="s">
        <v>31</v>
      </c>
      <c r="U163" s="5" t="s">
        <v>757</v>
      </c>
      <c r="V163" s="5" t="s">
        <v>29</v>
      </c>
    </row>
    <row r="164" s="1" customFormat="1" customHeight="1" spans="1:22">
      <c r="A164" s="5">
        <v>162</v>
      </c>
      <c r="B164" s="5" t="s">
        <v>752</v>
      </c>
      <c r="C164" s="5" t="s">
        <v>758</v>
      </c>
      <c r="D164" s="5" t="s">
        <v>759</v>
      </c>
      <c r="E164" s="5" t="s">
        <v>760</v>
      </c>
      <c r="F164" s="5" t="s">
        <v>135</v>
      </c>
      <c r="G164" s="5" t="s">
        <v>761</v>
      </c>
      <c r="H164" s="5" t="str">
        <f>VLOOKUP(G164,[1]私人机井许可水量!$D$1:$E$65536,2,0)</f>
        <v>D653124G2024-0098</v>
      </c>
      <c r="I164" s="5">
        <v>1901021099</v>
      </c>
      <c r="J164" s="5">
        <v>2</v>
      </c>
      <c r="K164" s="5" t="s">
        <v>29</v>
      </c>
      <c r="L164" s="5">
        <v>0</v>
      </c>
      <c r="M164" s="5" t="s">
        <v>43</v>
      </c>
      <c r="N164" s="5" t="s">
        <v>43</v>
      </c>
      <c r="O164" s="5" t="s">
        <v>43</v>
      </c>
      <c r="P164" s="5">
        <v>0.2</v>
      </c>
      <c r="Q164" s="5" t="s">
        <v>43</v>
      </c>
      <c r="R164" s="5">
        <v>0.2</v>
      </c>
      <c r="S164" s="5" t="s">
        <v>43</v>
      </c>
      <c r="T164" s="5" t="s">
        <v>43</v>
      </c>
      <c r="U164" s="5" t="s">
        <v>43</v>
      </c>
      <c r="V164" s="5" t="s">
        <v>43</v>
      </c>
    </row>
    <row r="165" s="1" customFormat="1" customHeight="1" spans="1:22">
      <c r="A165" s="5">
        <v>163</v>
      </c>
      <c r="B165" s="5" t="s">
        <v>752</v>
      </c>
      <c r="C165" s="5" t="s">
        <v>762</v>
      </c>
      <c r="D165" s="5" t="s">
        <v>763</v>
      </c>
      <c r="E165" s="5" t="s">
        <v>764</v>
      </c>
      <c r="F165" s="5" t="s">
        <v>27</v>
      </c>
      <c r="G165" s="5" t="s">
        <v>765</v>
      </c>
      <c r="H165" s="5" t="str">
        <f>VLOOKUP(G165,[1]私人机井许可水量!$D$1:$E$65536,2,0)</f>
        <v>D653124G2024-0094</v>
      </c>
      <c r="I165" s="5">
        <v>1901021382</v>
      </c>
      <c r="J165" s="5">
        <v>7.17</v>
      </c>
      <c r="K165" s="5" t="s">
        <v>82</v>
      </c>
      <c r="L165" s="5">
        <v>1.3</v>
      </c>
      <c r="M165" s="5" t="s">
        <v>143</v>
      </c>
      <c r="N165" s="5" t="s">
        <v>65</v>
      </c>
      <c r="O165" s="5" t="s">
        <v>52</v>
      </c>
      <c r="P165" s="5">
        <v>0.15</v>
      </c>
      <c r="Q165" s="5" t="s">
        <v>333</v>
      </c>
      <c r="R165" s="5">
        <v>1.2</v>
      </c>
      <c r="S165" s="5" t="s">
        <v>52</v>
      </c>
      <c r="T165" s="5" t="s">
        <v>52</v>
      </c>
      <c r="U165" s="5" t="s">
        <v>52</v>
      </c>
      <c r="V165" s="5" t="s">
        <v>766</v>
      </c>
    </row>
    <row r="166" s="1" customFormat="1" customHeight="1" spans="1:22">
      <c r="A166" s="5">
        <v>164</v>
      </c>
      <c r="B166" s="5" t="s">
        <v>752</v>
      </c>
      <c r="C166" s="5" t="s">
        <v>767</v>
      </c>
      <c r="D166" s="5" t="s">
        <v>768</v>
      </c>
      <c r="E166" s="5" t="s">
        <v>769</v>
      </c>
      <c r="F166" s="5" t="s">
        <v>27</v>
      </c>
      <c r="G166" s="5" t="s">
        <v>770</v>
      </c>
      <c r="H166" s="5" t="str">
        <f>VLOOKUP(G166,[1]私人机井许可水量!$D$1:$E$65536,2,0)</f>
        <v>D653124G2024-0104</v>
      </c>
      <c r="I166" s="5">
        <v>1901021208</v>
      </c>
      <c r="J166" s="5">
        <v>15.42</v>
      </c>
      <c r="K166" s="5" t="s">
        <v>93</v>
      </c>
      <c r="L166" s="5">
        <v>1.2</v>
      </c>
      <c r="M166" s="5" t="s">
        <v>93</v>
      </c>
      <c r="N166" s="5" t="s">
        <v>352</v>
      </c>
      <c r="O166" s="5" t="s">
        <v>82</v>
      </c>
      <c r="P166" s="5">
        <v>1.2</v>
      </c>
      <c r="Q166" s="5" t="s">
        <v>82</v>
      </c>
      <c r="R166" s="5">
        <v>1.2</v>
      </c>
      <c r="S166" s="5" t="s">
        <v>93</v>
      </c>
      <c r="T166" s="5" t="s">
        <v>137</v>
      </c>
      <c r="U166" s="5" t="s">
        <v>771</v>
      </c>
      <c r="V166" s="5" t="s">
        <v>44</v>
      </c>
    </row>
    <row r="167" s="1" customFormat="1" customHeight="1" spans="1:22">
      <c r="A167" s="5">
        <v>165</v>
      </c>
      <c r="B167" s="5" t="s">
        <v>752</v>
      </c>
      <c r="C167" s="5" t="s">
        <v>772</v>
      </c>
      <c r="D167" s="5" t="s">
        <v>773</v>
      </c>
      <c r="E167" s="5" t="s">
        <v>774</v>
      </c>
      <c r="F167" s="5" t="s">
        <v>27</v>
      </c>
      <c r="G167" s="5" t="s">
        <v>775</v>
      </c>
      <c r="H167" s="5" t="str">
        <f>VLOOKUP(G167,[1]私人机井许可水量!$D$1:$E$65536,2,0)</f>
        <v>D653124G2024-0102</v>
      </c>
      <c r="I167" s="5">
        <v>1901021194</v>
      </c>
      <c r="J167" s="5">
        <v>4.4</v>
      </c>
      <c r="K167" s="5" t="s">
        <v>29</v>
      </c>
      <c r="L167" s="5">
        <v>0</v>
      </c>
      <c r="M167" s="5" t="s">
        <v>45</v>
      </c>
      <c r="N167" s="5" t="s">
        <v>45</v>
      </c>
      <c r="O167" s="5" t="s">
        <v>45</v>
      </c>
      <c r="P167" s="5">
        <v>0.4</v>
      </c>
      <c r="Q167" s="5" t="s">
        <v>45</v>
      </c>
      <c r="R167" s="5">
        <v>0.4</v>
      </c>
      <c r="S167" s="5" t="s">
        <v>45</v>
      </c>
      <c r="T167" s="5" t="s">
        <v>45</v>
      </c>
      <c r="U167" s="5" t="s">
        <v>45</v>
      </c>
      <c r="V167" s="5" t="s">
        <v>64</v>
      </c>
    </row>
    <row r="168" s="1" customFormat="1" customHeight="1" spans="1:22">
      <c r="A168" s="5">
        <v>166</v>
      </c>
      <c r="B168" s="5" t="s">
        <v>752</v>
      </c>
      <c r="C168" s="5" t="s">
        <v>776</v>
      </c>
      <c r="D168" s="5" t="s">
        <v>777</v>
      </c>
      <c r="E168" s="5" t="s">
        <v>778</v>
      </c>
      <c r="F168" s="5" t="s">
        <v>779</v>
      </c>
      <c r="G168" s="5" t="s">
        <v>780</v>
      </c>
      <c r="H168" s="5" t="str">
        <f>VLOOKUP(G168,[1]私人机井许可水量!$D$1:$E$65536,2,0)</f>
        <v>D653124G2024-0107</v>
      </c>
      <c r="I168" s="5">
        <v>1901021351</v>
      </c>
      <c r="J168" s="5">
        <v>3.9</v>
      </c>
      <c r="K168" s="5" t="s">
        <v>29</v>
      </c>
      <c r="L168" s="5">
        <v>0</v>
      </c>
      <c r="M168" s="5" t="s">
        <v>781</v>
      </c>
      <c r="N168" s="5" t="s">
        <v>781</v>
      </c>
      <c r="O168" s="5" t="s">
        <v>781</v>
      </c>
      <c r="P168" s="5">
        <v>0.39</v>
      </c>
      <c r="Q168" s="5" t="s">
        <v>781</v>
      </c>
      <c r="R168" s="5">
        <v>0.39</v>
      </c>
      <c r="S168" s="5" t="s">
        <v>781</v>
      </c>
      <c r="T168" s="5" t="s">
        <v>781</v>
      </c>
      <c r="U168" s="5" t="s">
        <v>781</v>
      </c>
      <c r="V168" s="5" t="s">
        <v>781</v>
      </c>
    </row>
    <row r="169" s="1" customFormat="1" customHeight="1" spans="1:22">
      <c r="A169" s="5">
        <v>167</v>
      </c>
      <c r="B169" s="5" t="s">
        <v>752</v>
      </c>
      <c r="C169" s="5" t="s">
        <v>782</v>
      </c>
      <c r="D169" s="5" t="s">
        <v>783</v>
      </c>
      <c r="E169" s="5" t="s">
        <v>784</v>
      </c>
      <c r="F169" s="5" t="s">
        <v>779</v>
      </c>
      <c r="G169" s="5" t="s">
        <v>785</v>
      </c>
      <c r="H169" s="5" t="str">
        <f>VLOOKUP(G169,[1]私人机井许可水量!$D$1:$E$65536,2,0)</f>
        <v>D653124G2024-0101</v>
      </c>
      <c r="I169" s="5">
        <v>1901021248</v>
      </c>
      <c r="J169" s="5">
        <v>3.9</v>
      </c>
      <c r="K169" s="5" t="s">
        <v>29</v>
      </c>
      <c r="L169" s="5">
        <v>0</v>
      </c>
      <c r="M169" s="5" t="s">
        <v>781</v>
      </c>
      <c r="N169" s="5" t="s">
        <v>781</v>
      </c>
      <c r="O169" s="5" t="s">
        <v>781</v>
      </c>
      <c r="P169" s="5">
        <v>0.39</v>
      </c>
      <c r="Q169" s="5" t="s">
        <v>781</v>
      </c>
      <c r="R169" s="5">
        <v>0.39</v>
      </c>
      <c r="S169" s="5" t="s">
        <v>781</v>
      </c>
      <c r="T169" s="5" t="s">
        <v>781</v>
      </c>
      <c r="U169" s="5" t="s">
        <v>781</v>
      </c>
      <c r="V169" s="5" t="s">
        <v>781</v>
      </c>
    </row>
    <row r="170" s="1" customFormat="1" customHeight="1" spans="1:22">
      <c r="A170" s="5">
        <v>168</v>
      </c>
      <c r="B170" s="5" t="s">
        <v>752</v>
      </c>
      <c r="C170" s="5" t="s">
        <v>786</v>
      </c>
      <c r="D170" s="5" t="s">
        <v>787</v>
      </c>
      <c r="E170" s="5" t="s">
        <v>788</v>
      </c>
      <c r="F170" s="5" t="s">
        <v>27</v>
      </c>
      <c r="G170" s="5" t="s">
        <v>789</v>
      </c>
      <c r="H170" s="5" t="str">
        <f>VLOOKUP(G170,[1]私人机井许可水量!$D$1:$E$65536,2,0)</f>
        <v>D653124G2024-0103</v>
      </c>
      <c r="I170" s="5">
        <v>1911022407</v>
      </c>
      <c r="J170" s="5">
        <v>3.96</v>
      </c>
      <c r="K170" s="5" t="s">
        <v>29</v>
      </c>
      <c r="L170" s="5">
        <v>0.06</v>
      </c>
      <c r="M170" s="5" t="s">
        <v>781</v>
      </c>
      <c r="N170" s="5" t="s">
        <v>781</v>
      </c>
      <c r="O170" s="5" t="s">
        <v>781</v>
      </c>
      <c r="P170" s="5">
        <v>0.39</v>
      </c>
      <c r="Q170" s="5" t="s">
        <v>781</v>
      </c>
      <c r="R170" s="5">
        <v>0.39</v>
      </c>
      <c r="S170" s="5" t="s">
        <v>781</v>
      </c>
      <c r="T170" s="5" t="s">
        <v>781</v>
      </c>
      <c r="U170" s="5" t="s">
        <v>781</v>
      </c>
      <c r="V170" s="5" t="s">
        <v>781</v>
      </c>
    </row>
    <row r="171" s="1" customFormat="1" customHeight="1" spans="1:22">
      <c r="A171" s="5">
        <v>169</v>
      </c>
      <c r="B171" s="5" t="s">
        <v>752</v>
      </c>
      <c r="C171" s="5" t="s">
        <v>790</v>
      </c>
      <c r="D171" s="5" t="s">
        <v>791</v>
      </c>
      <c r="E171" s="5" t="s">
        <v>792</v>
      </c>
      <c r="F171" s="5" t="s">
        <v>27</v>
      </c>
      <c r="G171" s="5" t="s">
        <v>793</v>
      </c>
      <c r="H171" s="5" t="str">
        <f>VLOOKUP(G171,[1]私人机井许可水量!$D$1:$E$65536,2,0)</f>
        <v>D653124G2024-0105</v>
      </c>
      <c r="I171" s="5">
        <v>1901021278</v>
      </c>
      <c r="J171" s="5">
        <v>9.24</v>
      </c>
      <c r="K171" s="5" t="s">
        <v>82</v>
      </c>
      <c r="L171" s="5">
        <v>1.3</v>
      </c>
      <c r="M171" s="5" t="s">
        <v>143</v>
      </c>
      <c r="N171" s="5" t="s">
        <v>82</v>
      </c>
      <c r="O171" s="5" t="s">
        <v>82</v>
      </c>
      <c r="P171" s="5">
        <v>0.27</v>
      </c>
      <c r="Q171" s="5" t="s">
        <v>333</v>
      </c>
      <c r="R171" s="5">
        <v>1.2</v>
      </c>
      <c r="S171" s="5" t="s">
        <v>52</v>
      </c>
      <c r="T171" s="5" t="s">
        <v>52</v>
      </c>
      <c r="U171" s="5" t="s">
        <v>52</v>
      </c>
      <c r="V171" s="5" t="s">
        <v>766</v>
      </c>
    </row>
    <row r="172" s="1" customFormat="1" customHeight="1" spans="1:22">
      <c r="A172" s="5">
        <v>170</v>
      </c>
      <c r="B172" s="5" t="s">
        <v>752</v>
      </c>
      <c r="C172" s="5" t="s">
        <v>794</v>
      </c>
      <c r="D172" s="5" t="s">
        <v>795</v>
      </c>
      <c r="E172" s="5" t="s">
        <v>796</v>
      </c>
      <c r="F172" s="5" t="s">
        <v>27</v>
      </c>
      <c r="G172" s="5" t="s">
        <v>797</v>
      </c>
      <c r="H172" s="5" t="str">
        <f>VLOOKUP(G172,[1]私人机井许可水量!$D$1:$E$65536,2,0)</f>
        <v>D653124G2024-0099</v>
      </c>
      <c r="I172" s="5">
        <v>1901021821</v>
      </c>
      <c r="J172" s="5">
        <v>3.96</v>
      </c>
      <c r="K172" s="5" t="s">
        <v>29</v>
      </c>
      <c r="L172" s="5">
        <v>0.06</v>
      </c>
      <c r="M172" s="5" t="s">
        <v>781</v>
      </c>
      <c r="N172" s="5" t="s">
        <v>781</v>
      </c>
      <c r="O172" s="5" t="s">
        <v>781</v>
      </c>
      <c r="P172" s="5">
        <v>0.39</v>
      </c>
      <c r="Q172" s="5" t="s">
        <v>781</v>
      </c>
      <c r="R172" s="5">
        <v>0.39</v>
      </c>
      <c r="S172" s="5" t="s">
        <v>781</v>
      </c>
      <c r="T172" s="5" t="s">
        <v>781</v>
      </c>
      <c r="U172" s="5" t="s">
        <v>781</v>
      </c>
      <c r="V172" s="5" t="s">
        <v>781</v>
      </c>
    </row>
    <row r="173" s="1" customFormat="1" customHeight="1" spans="1:22">
      <c r="A173" s="5">
        <v>171</v>
      </c>
      <c r="B173" s="5" t="s">
        <v>752</v>
      </c>
      <c r="C173" s="5" t="s">
        <v>798</v>
      </c>
      <c r="D173" s="5" t="s">
        <v>799</v>
      </c>
      <c r="E173" s="5" t="s">
        <v>800</v>
      </c>
      <c r="F173" s="5" t="s">
        <v>27</v>
      </c>
      <c r="G173" s="5" t="s">
        <v>801</v>
      </c>
      <c r="H173" s="5" t="str">
        <f>VLOOKUP(G173,[1]私人机井许可水量!$D$1:$E$65536,2,0)</f>
        <v>D653124G2024-0106</v>
      </c>
      <c r="I173" s="5">
        <v>1901022102</v>
      </c>
      <c r="J173" s="5">
        <v>2.01</v>
      </c>
      <c r="K173" s="5" t="s">
        <v>29</v>
      </c>
      <c r="L173" s="5">
        <v>0</v>
      </c>
      <c r="M173" s="5" t="s">
        <v>29</v>
      </c>
      <c r="N173" s="5" t="s">
        <v>389</v>
      </c>
      <c r="O173" s="5" t="s">
        <v>29</v>
      </c>
      <c r="P173" s="5">
        <v>0.39</v>
      </c>
      <c r="Q173" s="5" t="s">
        <v>781</v>
      </c>
      <c r="R173" s="5">
        <v>0.39</v>
      </c>
      <c r="S173" s="5" t="s">
        <v>781</v>
      </c>
      <c r="T173" s="5" t="s">
        <v>781</v>
      </c>
      <c r="U173" s="5" t="s">
        <v>29</v>
      </c>
      <c r="V173" s="5" t="s">
        <v>29</v>
      </c>
    </row>
    <row r="174" s="1" customFormat="1" customHeight="1" spans="1:22">
      <c r="A174" s="5">
        <v>172</v>
      </c>
      <c r="B174" s="5" t="s">
        <v>752</v>
      </c>
      <c r="C174" s="5" t="s">
        <v>802</v>
      </c>
      <c r="D174" s="5" t="s">
        <v>803</v>
      </c>
      <c r="E174" s="5" t="s">
        <v>804</v>
      </c>
      <c r="F174" s="5" t="s">
        <v>27</v>
      </c>
      <c r="G174" s="5" t="s">
        <v>805</v>
      </c>
      <c r="H174" s="5" t="str">
        <f>VLOOKUP(G174,[1]私人机井许可水量!$D$1:$E$65536,2,0)</f>
        <v>D653124G2024-0100</v>
      </c>
      <c r="I174" s="5">
        <v>1901021584</v>
      </c>
      <c r="J174" s="5">
        <v>4.93</v>
      </c>
      <c r="K174" s="5" t="s">
        <v>29</v>
      </c>
      <c r="L174" s="5">
        <v>0.53</v>
      </c>
      <c r="M174" s="5" t="s">
        <v>45</v>
      </c>
      <c r="N174" s="5" t="s">
        <v>45</v>
      </c>
      <c r="O174" s="5" t="s">
        <v>45</v>
      </c>
      <c r="P174" s="5">
        <v>0.4</v>
      </c>
      <c r="Q174" s="5" t="s">
        <v>45</v>
      </c>
      <c r="R174" s="5">
        <v>0.4</v>
      </c>
      <c r="S174" s="5" t="s">
        <v>45</v>
      </c>
      <c r="T174" s="5" t="s">
        <v>45</v>
      </c>
      <c r="U174" s="5" t="s">
        <v>45</v>
      </c>
      <c r="V174" s="5" t="s">
        <v>64</v>
      </c>
    </row>
    <row r="175" s="1" customFormat="1" customHeight="1" spans="1:22">
      <c r="A175" s="5">
        <v>173</v>
      </c>
      <c r="B175" s="5" t="s">
        <v>752</v>
      </c>
      <c r="C175" s="5" t="s">
        <v>806</v>
      </c>
      <c r="D175" s="5" t="s">
        <v>807</v>
      </c>
      <c r="E175" s="5" t="s">
        <v>808</v>
      </c>
      <c r="F175" s="5" t="s">
        <v>27</v>
      </c>
      <c r="G175" s="5" t="s">
        <v>809</v>
      </c>
      <c r="H175" s="5" t="str">
        <f>VLOOKUP(G175,[1]私人机井许可水量!$D$1:$E$65536,2,0)</f>
        <v>D653124G2024-0173</v>
      </c>
      <c r="I175" s="5">
        <v>1911022398</v>
      </c>
      <c r="J175" s="5">
        <v>5.4</v>
      </c>
      <c r="K175" s="5" t="s">
        <v>810</v>
      </c>
      <c r="L175" s="5">
        <v>0.53</v>
      </c>
      <c r="M175" s="5" t="s">
        <v>45</v>
      </c>
      <c r="N175" s="5" t="s">
        <v>45</v>
      </c>
      <c r="O175" s="5" t="s">
        <v>45</v>
      </c>
      <c r="P175" s="5">
        <v>0.4</v>
      </c>
      <c r="Q175" s="5" t="s">
        <v>45</v>
      </c>
      <c r="R175" s="5">
        <v>0.4</v>
      </c>
      <c r="S175" s="5" t="s">
        <v>45</v>
      </c>
      <c r="T175" s="5" t="s">
        <v>45</v>
      </c>
      <c r="U175" s="5" t="s">
        <v>45</v>
      </c>
      <c r="V175" s="5" t="s">
        <v>64</v>
      </c>
    </row>
    <row r="176" s="1" customFormat="1" customHeight="1" spans="1:22">
      <c r="A176" s="5">
        <v>174</v>
      </c>
      <c r="B176" s="5" t="s">
        <v>752</v>
      </c>
      <c r="C176" s="5" t="s">
        <v>811</v>
      </c>
      <c r="D176" s="5" t="s">
        <v>812</v>
      </c>
      <c r="E176" s="5" t="s">
        <v>813</v>
      </c>
      <c r="F176" s="5" t="s">
        <v>27</v>
      </c>
      <c r="G176" s="5" t="s">
        <v>814</v>
      </c>
      <c r="H176" s="5" t="str">
        <f>VLOOKUP(G176,[1]私人机井许可水量!$D$1:$E$65536,2,0)</f>
        <v>D653124G2024-0216</v>
      </c>
      <c r="I176" s="5">
        <v>1901021341</v>
      </c>
      <c r="J176" s="5">
        <v>3.08</v>
      </c>
      <c r="K176" s="5" t="s">
        <v>29</v>
      </c>
      <c r="L176" s="5">
        <v>0.06</v>
      </c>
      <c r="M176" s="5" t="s">
        <v>781</v>
      </c>
      <c r="N176" s="5" t="s">
        <v>781</v>
      </c>
      <c r="O176" s="5" t="s">
        <v>781</v>
      </c>
      <c r="P176" s="5">
        <v>0.39</v>
      </c>
      <c r="Q176" s="5" t="s">
        <v>781</v>
      </c>
      <c r="R176" s="5">
        <v>0.39</v>
      </c>
      <c r="S176" s="5" t="s">
        <v>781</v>
      </c>
      <c r="T176" s="5" t="s">
        <v>815</v>
      </c>
      <c r="U176" s="5" t="s">
        <v>29</v>
      </c>
      <c r="V176" s="5" t="s">
        <v>29</v>
      </c>
    </row>
    <row r="177" s="1" customFormat="1" customHeight="1" spans="1:22">
      <c r="A177" s="5">
        <v>175</v>
      </c>
      <c r="B177" s="5" t="s">
        <v>752</v>
      </c>
      <c r="C177" s="5" t="s">
        <v>816</v>
      </c>
      <c r="D177" s="5" t="s">
        <v>817</v>
      </c>
      <c r="E177" s="5" t="s">
        <v>818</v>
      </c>
      <c r="F177" s="5" t="s">
        <v>27</v>
      </c>
      <c r="G177" s="5" t="s">
        <v>819</v>
      </c>
      <c r="H177" s="5" t="str">
        <f>VLOOKUP(G177,[1]私人机井许可水量!$D$1:$E$65536,2,0)</f>
        <v>D653124G2024-0177</v>
      </c>
      <c r="I177" s="5">
        <v>1901021566</v>
      </c>
      <c r="J177" s="5">
        <v>1.76</v>
      </c>
      <c r="K177" s="5" t="s">
        <v>29</v>
      </c>
      <c r="L177" s="5">
        <v>0</v>
      </c>
      <c r="M177" s="5" t="s">
        <v>29</v>
      </c>
      <c r="N177" s="5" t="s">
        <v>389</v>
      </c>
      <c r="O177" s="5" t="s">
        <v>29</v>
      </c>
      <c r="P177" s="5">
        <v>0.39</v>
      </c>
      <c r="Q177" s="5" t="s">
        <v>781</v>
      </c>
      <c r="R177" s="5">
        <v>0.39</v>
      </c>
      <c r="S177" s="5" t="s">
        <v>191</v>
      </c>
      <c r="T177" s="5" t="s">
        <v>781</v>
      </c>
      <c r="U177" s="5" t="s">
        <v>29</v>
      </c>
      <c r="V177" s="5" t="s">
        <v>29</v>
      </c>
    </row>
    <row r="178" s="1" customFormat="1" customHeight="1" spans="1:22">
      <c r="A178" s="5">
        <v>176</v>
      </c>
      <c r="B178" s="5" t="s">
        <v>752</v>
      </c>
      <c r="C178" s="5" t="s">
        <v>820</v>
      </c>
      <c r="D178" s="5" t="s">
        <v>821</v>
      </c>
      <c r="E178" s="5" t="s">
        <v>822</v>
      </c>
      <c r="F178" s="5" t="s">
        <v>27</v>
      </c>
      <c r="G178" s="5" t="s">
        <v>823</v>
      </c>
      <c r="H178" s="5" t="str">
        <f>VLOOKUP(G178,[1]私人机井许可水量!$D$1:$E$65536,2,0)</f>
        <v>D653124G2024-0174</v>
      </c>
      <c r="I178" s="5">
        <v>1911022399</v>
      </c>
      <c r="J178" s="5">
        <v>1.32</v>
      </c>
      <c r="K178" s="5" t="s">
        <v>29</v>
      </c>
      <c r="L178" s="5">
        <v>0</v>
      </c>
      <c r="M178" s="5" t="s">
        <v>29</v>
      </c>
      <c r="N178" s="5" t="s">
        <v>389</v>
      </c>
      <c r="O178" s="5" t="s">
        <v>29</v>
      </c>
      <c r="P178" s="5">
        <v>0.34</v>
      </c>
      <c r="Q178" s="5" t="s">
        <v>29</v>
      </c>
      <c r="R178" s="5">
        <v>0.39</v>
      </c>
      <c r="S178" s="5" t="s">
        <v>191</v>
      </c>
      <c r="T178" s="5" t="s">
        <v>781</v>
      </c>
      <c r="U178" s="5" t="s">
        <v>29</v>
      </c>
      <c r="V178" s="5" t="s">
        <v>29</v>
      </c>
    </row>
    <row r="179" s="1" customFormat="1" customHeight="1" spans="1:22">
      <c r="A179" s="5">
        <v>177</v>
      </c>
      <c r="B179" s="5" t="s">
        <v>752</v>
      </c>
      <c r="C179" s="5" t="s">
        <v>824</v>
      </c>
      <c r="D179" s="5" t="s">
        <v>825</v>
      </c>
      <c r="E179" s="5" t="s">
        <v>826</v>
      </c>
      <c r="F179" s="5" t="s">
        <v>27</v>
      </c>
      <c r="G179" s="5" t="s">
        <v>827</v>
      </c>
      <c r="H179" s="5" t="str">
        <f>VLOOKUP(G179,[1]私人机井许可水量!$D$1:$E$65536,2,0)</f>
        <v>D653124G2024-0164</v>
      </c>
      <c r="I179" s="5">
        <v>1901021169</v>
      </c>
      <c r="J179" s="5">
        <v>1.1</v>
      </c>
      <c r="K179" s="5" t="s">
        <v>29</v>
      </c>
      <c r="L179" s="5">
        <v>0</v>
      </c>
      <c r="M179" s="5" t="s">
        <v>29</v>
      </c>
      <c r="N179" s="5" t="s">
        <v>29</v>
      </c>
      <c r="O179" s="5" t="s">
        <v>29</v>
      </c>
      <c r="P179" s="5">
        <v>0.18</v>
      </c>
      <c r="Q179" s="5" t="s">
        <v>29</v>
      </c>
      <c r="R179" s="5">
        <v>0.39</v>
      </c>
      <c r="S179" s="5" t="s">
        <v>191</v>
      </c>
      <c r="T179" s="5" t="s">
        <v>781</v>
      </c>
      <c r="U179" s="5" t="s">
        <v>29</v>
      </c>
      <c r="V179" s="5" t="s">
        <v>29</v>
      </c>
    </row>
    <row r="180" s="1" customFormat="1" customHeight="1" spans="1:22">
      <c r="A180" s="5">
        <v>178</v>
      </c>
      <c r="B180" s="5" t="s">
        <v>752</v>
      </c>
      <c r="C180" s="5" t="s">
        <v>828</v>
      </c>
      <c r="D180" s="5" t="s">
        <v>829</v>
      </c>
      <c r="E180" s="5" t="s">
        <v>830</v>
      </c>
      <c r="F180" s="5" t="s">
        <v>27</v>
      </c>
      <c r="G180" s="5" t="s">
        <v>831</v>
      </c>
      <c r="H180" s="5" t="str">
        <f>VLOOKUP(G180,[1]私人机井许可水量!$D$1:$E$65536,2,0)</f>
        <v>D653124G2024-0165</v>
      </c>
      <c r="I180" s="5">
        <v>1901021651</v>
      </c>
      <c r="J180" s="5">
        <v>3.74</v>
      </c>
      <c r="K180" s="5" t="s">
        <v>156</v>
      </c>
      <c r="L180" s="5">
        <v>0.06</v>
      </c>
      <c r="M180" s="5" t="s">
        <v>781</v>
      </c>
      <c r="N180" s="5" t="s">
        <v>333</v>
      </c>
      <c r="O180" s="5" t="s">
        <v>781</v>
      </c>
      <c r="P180" s="5">
        <v>0.39</v>
      </c>
      <c r="Q180" s="5" t="s">
        <v>781</v>
      </c>
      <c r="R180" s="5">
        <v>0.39</v>
      </c>
      <c r="S180" s="5" t="s">
        <v>781</v>
      </c>
      <c r="T180" s="5" t="s">
        <v>815</v>
      </c>
      <c r="U180" s="5" t="s">
        <v>29</v>
      </c>
      <c r="V180" s="5" t="s">
        <v>29</v>
      </c>
    </row>
    <row r="181" s="1" customFormat="1" customHeight="1" spans="1:22">
      <c r="A181" s="5">
        <v>179</v>
      </c>
      <c r="B181" s="5" t="s">
        <v>752</v>
      </c>
      <c r="C181" s="5" t="s">
        <v>832</v>
      </c>
      <c r="D181" s="5" t="s">
        <v>833</v>
      </c>
      <c r="E181" s="5" t="s">
        <v>834</v>
      </c>
      <c r="F181" s="5" t="s">
        <v>27</v>
      </c>
      <c r="G181" s="5" t="s">
        <v>835</v>
      </c>
      <c r="H181" s="5" t="str">
        <f>VLOOKUP(G181,[1]私人机井许可水量!$D$1:$E$65536,2,0)</f>
        <v>D653124G2024-0166</v>
      </c>
      <c r="I181" s="5">
        <v>1901021496</v>
      </c>
      <c r="J181" s="5">
        <v>2.29</v>
      </c>
      <c r="K181" s="5" t="s">
        <v>29</v>
      </c>
      <c r="L181" s="5">
        <v>0</v>
      </c>
      <c r="M181" s="5" t="s">
        <v>836</v>
      </c>
      <c r="N181" s="5" t="s">
        <v>389</v>
      </c>
      <c r="O181" s="5" t="s">
        <v>29</v>
      </c>
      <c r="P181" s="5">
        <v>0.39</v>
      </c>
      <c r="Q181" s="5" t="s">
        <v>781</v>
      </c>
      <c r="R181" s="5">
        <v>0.39</v>
      </c>
      <c r="S181" s="5" t="s">
        <v>781</v>
      </c>
      <c r="T181" s="5" t="s">
        <v>781</v>
      </c>
      <c r="U181" s="5" t="s">
        <v>29</v>
      </c>
      <c r="V181" s="5" t="s">
        <v>29</v>
      </c>
    </row>
    <row r="182" s="1" customFormat="1" customHeight="1" spans="1:22">
      <c r="A182" s="5">
        <v>180</v>
      </c>
      <c r="B182" s="5" t="s">
        <v>752</v>
      </c>
      <c r="C182" s="5" t="s">
        <v>837</v>
      </c>
      <c r="D182" s="5" t="s">
        <v>838</v>
      </c>
      <c r="E182" s="5" t="s">
        <v>839</v>
      </c>
      <c r="F182" s="5" t="s">
        <v>27</v>
      </c>
      <c r="G182" s="5" t="s">
        <v>840</v>
      </c>
      <c r="H182" s="5" t="str">
        <f>VLOOKUP(G182,[1]私人机井许可水量!$D$1:$E$65536,2,0)</f>
        <v>D653124G2024-0176</v>
      </c>
      <c r="I182" s="5">
        <v>1901022231</v>
      </c>
      <c r="J182" s="5">
        <v>2.2</v>
      </c>
      <c r="K182" s="5" t="s">
        <v>29</v>
      </c>
      <c r="L182" s="5">
        <v>0</v>
      </c>
      <c r="M182" s="5" t="s">
        <v>29</v>
      </c>
      <c r="N182" s="5" t="s">
        <v>389</v>
      </c>
      <c r="O182" s="5" t="s">
        <v>841</v>
      </c>
      <c r="P182" s="5">
        <v>0.39</v>
      </c>
      <c r="Q182" s="5" t="s">
        <v>781</v>
      </c>
      <c r="R182" s="5">
        <v>0.39</v>
      </c>
      <c r="S182" s="5" t="s">
        <v>781</v>
      </c>
      <c r="T182" s="5" t="s">
        <v>781</v>
      </c>
      <c r="U182" s="5" t="s">
        <v>29</v>
      </c>
      <c r="V182" s="5" t="s">
        <v>29</v>
      </c>
    </row>
    <row r="183" s="1" customFormat="1" customHeight="1" spans="1:22">
      <c r="A183" s="5">
        <v>181</v>
      </c>
      <c r="B183" s="5" t="s">
        <v>752</v>
      </c>
      <c r="C183" s="5" t="s">
        <v>842</v>
      </c>
      <c r="D183" s="5" t="s">
        <v>843</v>
      </c>
      <c r="E183" s="5" t="s">
        <v>844</v>
      </c>
      <c r="F183" s="5" t="s">
        <v>27</v>
      </c>
      <c r="G183" s="5" t="s">
        <v>845</v>
      </c>
      <c r="H183" s="5" t="str">
        <f>VLOOKUP(G183,[1]私人机井许可水量!$D$1:$E$65536,2,0)</f>
        <v>D653124G2024-0178</v>
      </c>
      <c r="I183" s="5">
        <v>1901021118</v>
      </c>
      <c r="J183" s="5">
        <v>3.21</v>
      </c>
      <c r="K183" s="5" t="s">
        <v>29</v>
      </c>
      <c r="L183" s="5">
        <v>0.06</v>
      </c>
      <c r="M183" s="5" t="s">
        <v>781</v>
      </c>
      <c r="N183" s="5" t="s">
        <v>333</v>
      </c>
      <c r="O183" s="5" t="s">
        <v>781</v>
      </c>
      <c r="P183" s="5">
        <v>0.39</v>
      </c>
      <c r="Q183" s="5" t="s">
        <v>781</v>
      </c>
      <c r="R183" s="5">
        <v>0.39</v>
      </c>
      <c r="S183" s="5" t="s">
        <v>781</v>
      </c>
      <c r="T183" s="5" t="s">
        <v>815</v>
      </c>
      <c r="U183" s="5" t="s">
        <v>57</v>
      </c>
      <c r="V183" s="5" t="s">
        <v>29</v>
      </c>
    </row>
    <row r="184" s="1" customFormat="1" customHeight="1" spans="1:22">
      <c r="A184" s="5">
        <v>182</v>
      </c>
      <c r="B184" s="5" t="s">
        <v>752</v>
      </c>
      <c r="C184" s="5" t="s">
        <v>846</v>
      </c>
      <c r="D184" s="5" t="s">
        <v>847</v>
      </c>
      <c r="E184" s="5" t="s">
        <v>848</v>
      </c>
      <c r="F184" s="5" t="s">
        <v>27</v>
      </c>
      <c r="G184" s="5" t="s">
        <v>849</v>
      </c>
      <c r="H184" s="5" t="str">
        <f>VLOOKUP(G184,[1]私人机井许可水量!$D$1:$E$65536,2,0)</f>
        <v>D653124G2024-0168</v>
      </c>
      <c r="I184" s="5">
        <v>1911022400</v>
      </c>
      <c r="J184" s="5">
        <v>8.58</v>
      </c>
      <c r="K184" s="5" t="s">
        <v>29</v>
      </c>
      <c r="L184" s="5">
        <v>1.84</v>
      </c>
      <c r="M184" s="5" t="s">
        <v>143</v>
      </c>
      <c r="N184" s="5" t="s">
        <v>82</v>
      </c>
      <c r="O184" s="5" t="s">
        <v>82</v>
      </c>
      <c r="P184" s="5">
        <v>0.27</v>
      </c>
      <c r="Q184" s="5" t="s">
        <v>333</v>
      </c>
      <c r="R184" s="5">
        <v>1.2</v>
      </c>
      <c r="S184" s="5" t="s">
        <v>52</v>
      </c>
      <c r="T184" s="5" t="s">
        <v>52</v>
      </c>
      <c r="U184" s="5" t="s">
        <v>52</v>
      </c>
      <c r="V184" s="5" t="s">
        <v>766</v>
      </c>
    </row>
    <row r="185" s="1" customFormat="1" customHeight="1" spans="1:22">
      <c r="A185" s="5">
        <v>183</v>
      </c>
      <c r="B185" s="5" t="s">
        <v>752</v>
      </c>
      <c r="C185" s="5" t="s">
        <v>850</v>
      </c>
      <c r="D185" s="5" t="s">
        <v>851</v>
      </c>
      <c r="E185" s="5" t="s">
        <v>852</v>
      </c>
      <c r="F185" s="5" t="s">
        <v>27</v>
      </c>
      <c r="G185" s="5" t="s">
        <v>853</v>
      </c>
      <c r="H185" s="5" t="str">
        <f>VLOOKUP(G185,[1]私人机井许可水量!$D$1:$E$65536,2,0)</f>
        <v>D653124G2024-0170</v>
      </c>
      <c r="I185" s="5">
        <v>1906022384</v>
      </c>
      <c r="J185" s="5">
        <v>6.6</v>
      </c>
      <c r="K185" s="5" t="s">
        <v>810</v>
      </c>
      <c r="L185" s="5">
        <v>0.93</v>
      </c>
      <c r="M185" s="5" t="s">
        <v>64</v>
      </c>
      <c r="N185" s="5" t="s">
        <v>64</v>
      </c>
      <c r="O185" s="5" t="s">
        <v>45</v>
      </c>
      <c r="P185" s="5">
        <v>0.4</v>
      </c>
      <c r="Q185" s="5" t="s">
        <v>45</v>
      </c>
      <c r="R185" s="5">
        <v>0.4</v>
      </c>
      <c r="S185" s="5" t="s">
        <v>45</v>
      </c>
      <c r="T185" s="5" t="s">
        <v>45</v>
      </c>
      <c r="U185" s="5" t="s">
        <v>45</v>
      </c>
      <c r="V185" s="5" t="s">
        <v>64</v>
      </c>
    </row>
    <row r="186" s="1" customFormat="1" customHeight="1" spans="1:22">
      <c r="A186" s="5">
        <v>184</v>
      </c>
      <c r="B186" s="5" t="s">
        <v>752</v>
      </c>
      <c r="C186" s="5" t="s">
        <v>854</v>
      </c>
      <c r="D186" s="5" t="s">
        <v>855</v>
      </c>
      <c r="E186" s="5" t="s">
        <v>856</v>
      </c>
      <c r="F186" s="5" t="s">
        <v>27</v>
      </c>
      <c r="G186" s="5" t="s">
        <v>857</v>
      </c>
      <c r="H186" s="5" t="str">
        <f>VLOOKUP(G186,[1]私人机井许可水量!$D$1:$E$65536,2,0)</f>
        <v>D653124G2024-0171</v>
      </c>
      <c r="I186" s="5">
        <v>1901021426</v>
      </c>
      <c r="J186" s="5">
        <v>5.6</v>
      </c>
      <c r="K186" s="5" t="s">
        <v>810</v>
      </c>
      <c r="L186" s="5">
        <v>0.53</v>
      </c>
      <c r="M186" s="5" t="s">
        <v>42</v>
      </c>
      <c r="N186" s="5" t="s">
        <v>45</v>
      </c>
      <c r="O186" s="5" t="s">
        <v>45</v>
      </c>
      <c r="P186" s="5">
        <v>0.4</v>
      </c>
      <c r="Q186" s="5" t="s">
        <v>45</v>
      </c>
      <c r="R186" s="5">
        <v>0.4</v>
      </c>
      <c r="S186" s="5" t="s">
        <v>45</v>
      </c>
      <c r="T186" s="5" t="s">
        <v>45</v>
      </c>
      <c r="U186" s="5" t="s">
        <v>45</v>
      </c>
      <c r="V186" s="5" t="s">
        <v>64</v>
      </c>
    </row>
    <row r="187" s="1" customFormat="1" customHeight="1" spans="1:22">
      <c r="A187" s="5">
        <v>185</v>
      </c>
      <c r="B187" s="5" t="s">
        <v>752</v>
      </c>
      <c r="C187" s="5" t="s">
        <v>858</v>
      </c>
      <c r="D187" s="5" t="s">
        <v>859</v>
      </c>
      <c r="E187" s="5" t="s">
        <v>860</v>
      </c>
      <c r="F187" s="5" t="s">
        <v>27</v>
      </c>
      <c r="G187" s="5" t="s">
        <v>861</v>
      </c>
      <c r="H187" s="5" t="str">
        <f>VLOOKUP(G187,[1]私人机井许可水量!$D$1:$E$65536,2,0)</f>
        <v>D653124G2024-0167</v>
      </c>
      <c r="I187" s="5">
        <v>1911022396</v>
      </c>
      <c r="J187" s="5">
        <v>27.12</v>
      </c>
      <c r="K187" s="5" t="s">
        <v>93</v>
      </c>
      <c r="L187" s="5">
        <v>1.2</v>
      </c>
      <c r="M187" s="5" t="s">
        <v>93</v>
      </c>
      <c r="N187" s="5" t="s">
        <v>95</v>
      </c>
      <c r="O187" s="5" t="s">
        <v>94</v>
      </c>
      <c r="P187" s="5">
        <v>4.3</v>
      </c>
      <c r="Q187" s="5" t="s">
        <v>227</v>
      </c>
      <c r="R187" s="5">
        <v>5.3</v>
      </c>
      <c r="S187" s="5" t="s">
        <v>93</v>
      </c>
      <c r="T187" s="5" t="s">
        <v>137</v>
      </c>
      <c r="U187" s="5" t="s">
        <v>771</v>
      </c>
      <c r="V187" s="5" t="s">
        <v>44</v>
      </c>
    </row>
    <row r="188" s="1" customFormat="1" customHeight="1" spans="1:22">
      <c r="A188" s="5">
        <v>186</v>
      </c>
      <c r="B188" s="5" t="s">
        <v>752</v>
      </c>
      <c r="C188" s="5" t="s">
        <v>858</v>
      </c>
      <c r="D188" s="5" t="s">
        <v>862</v>
      </c>
      <c r="E188" s="5" t="s">
        <v>863</v>
      </c>
      <c r="F188" s="5" t="s">
        <v>27</v>
      </c>
      <c r="G188" s="5" t="s">
        <v>864</v>
      </c>
      <c r="H188" s="5" t="str">
        <f>VLOOKUP(G188,[1]私人机井许可水量!$D$1:$E$65536,2,0)</f>
        <v>D653124G2024-0179</v>
      </c>
      <c r="I188" s="5">
        <v>1901021198</v>
      </c>
      <c r="J188" s="5">
        <v>14.3</v>
      </c>
      <c r="K188" s="5" t="s">
        <v>29</v>
      </c>
      <c r="L188" s="5">
        <v>0</v>
      </c>
      <c r="M188" s="5" t="s">
        <v>82</v>
      </c>
      <c r="N188" s="5" t="s">
        <v>82</v>
      </c>
      <c r="O188" s="5" t="s">
        <v>82</v>
      </c>
      <c r="P188" s="5">
        <v>1.2</v>
      </c>
      <c r="Q188" s="5" t="s">
        <v>82</v>
      </c>
      <c r="R188" s="5">
        <v>2.5</v>
      </c>
      <c r="S188" s="5" t="s">
        <v>93</v>
      </c>
      <c r="T188" s="5" t="s">
        <v>865</v>
      </c>
      <c r="U188" s="5" t="s">
        <v>52</v>
      </c>
      <c r="V188" s="5" t="s">
        <v>82</v>
      </c>
    </row>
    <row r="189" s="1" customFormat="1" customHeight="1" spans="1:22">
      <c r="A189" s="5">
        <v>187</v>
      </c>
      <c r="B189" s="5" t="s">
        <v>752</v>
      </c>
      <c r="C189" s="5" t="s">
        <v>866</v>
      </c>
      <c r="D189" s="5" t="s">
        <v>867</v>
      </c>
      <c r="E189" s="5" t="s">
        <v>868</v>
      </c>
      <c r="F189" s="5" t="s">
        <v>27</v>
      </c>
      <c r="G189" s="5" t="s">
        <v>869</v>
      </c>
      <c r="H189" s="5" t="str">
        <f>VLOOKUP(G189,[1]私人机井许可水量!$D$1:$E$65536,2,0)</f>
        <v>D653124G2024-0215</v>
      </c>
      <c r="I189" s="5">
        <v>1901021140</v>
      </c>
      <c r="J189" s="5">
        <v>9.02</v>
      </c>
      <c r="K189" s="5" t="s">
        <v>203</v>
      </c>
      <c r="L189" s="5">
        <v>1.84</v>
      </c>
      <c r="M189" s="5" t="s">
        <v>143</v>
      </c>
      <c r="N189" s="5" t="s">
        <v>82</v>
      </c>
      <c r="O189" s="5" t="s">
        <v>82</v>
      </c>
      <c r="P189" s="5">
        <v>0.27</v>
      </c>
      <c r="Q189" s="5" t="s">
        <v>333</v>
      </c>
      <c r="R189" s="5">
        <v>1.2</v>
      </c>
      <c r="S189" s="5" t="s">
        <v>52</v>
      </c>
      <c r="T189" s="5" t="s">
        <v>52</v>
      </c>
      <c r="U189" s="5" t="s">
        <v>52</v>
      </c>
      <c r="V189" s="5" t="s">
        <v>766</v>
      </c>
    </row>
    <row r="190" s="1" customFormat="1" customHeight="1" spans="1:22">
      <c r="A190" s="5">
        <v>188</v>
      </c>
      <c r="B190" s="5" t="s">
        <v>752</v>
      </c>
      <c r="C190" s="5" t="s">
        <v>870</v>
      </c>
      <c r="D190" s="5" t="s">
        <v>871</v>
      </c>
      <c r="E190" s="5" t="s">
        <v>872</v>
      </c>
      <c r="F190" s="5" t="s">
        <v>27</v>
      </c>
      <c r="G190" s="5" t="s">
        <v>873</v>
      </c>
      <c r="H190" s="5" t="str">
        <f>VLOOKUP(G190,[1]私人机井许可水量!$D$1:$E$65536,2,0)</f>
        <v>D653124G2024-0185</v>
      </c>
      <c r="I190" s="5">
        <v>1901021635</v>
      </c>
      <c r="J190" s="5">
        <v>3.52</v>
      </c>
      <c r="K190" s="5" t="s">
        <v>183</v>
      </c>
      <c r="L190" s="5">
        <v>0.06</v>
      </c>
      <c r="M190" s="5" t="s">
        <v>781</v>
      </c>
      <c r="N190" s="5" t="s">
        <v>333</v>
      </c>
      <c r="O190" s="5" t="s">
        <v>781</v>
      </c>
      <c r="P190" s="5">
        <v>0.39</v>
      </c>
      <c r="Q190" s="5" t="s">
        <v>781</v>
      </c>
      <c r="R190" s="5">
        <v>0.39</v>
      </c>
      <c r="S190" s="5" t="s">
        <v>781</v>
      </c>
      <c r="T190" s="5" t="s">
        <v>815</v>
      </c>
      <c r="U190" s="5" t="s">
        <v>57</v>
      </c>
      <c r="V190" s="5" t="s">
        <v>29</v>
      </c>
    </row>
    <row r="191" s="1" customFormat="1" customHeight="1" spans="1:22">
      <c r="A191" s="5">
        <v>189</v>
      </c>
      <c r="B191" s="5" t="s">
        <v>752</v>
      </c>
      <c r="C191" s="5" t="s">
        <v>874</v>
      </c>
      <c r="D191" s="5" t="s">
        <v>875</v>
      </c>
      <c r="E191" s="5" t="s">
        <v>876</v>
      </c>
      <c r="F191" s="5" t="s">
        <v>27</v>
      </c>
      <c r="G191" s="5" t="s">
        <v>877</v>
      </c>
      <c r="H191" s="5" t="str">
        <f>VLOOKUP(G191,[1]私人机井许可水量!$D$1:$E$65536,2,0)</f>
        <v>D653124G2024-0182</v>
      </c>
      <c r="I191" s="5">
        <v>1906022350</v>
      </c>
      <c r="J191" s="5">
        <v>7.92</v>
      </c>
      <c r="K191" s="5" t="s">
        <v>203</v>
      </c>
      <c r="L191" s="5">
        <v>1.84</v>
      </c>
      <c r="M191" s="5" t="s">
        <v>143</v>
      </c>
      <c r="N191" s="5" t="s">
        <v>82</v>
      </c>
      <c r="O191" s="5" t="s">
        <v>82</v>
      </c>
      <c r="P191" s="5">
        <v>0.27</v>
      </c>
      <c r="Q191" s="5" t="s">
        <v>333</v>
      </c>
      <c r="R191" s="5">
        <v>1.2</v>
      </c>
      <c r="S191" s="5" t="s">
        <v>52</v>
      </c>
      <c r="T191" s="5" t="s">
        <v>52</v>
      </c>
      <c r="U191" s="5" t="s">
        <v>31</v>
      </c>
      <c r="V191" s="5" t="s">
        <v>29</v>
      </c>
    </row>
    <row r="192" s="1" customFormat="1" customHeight="1" spans="1:22">
      <c r="A192" s="5">
        <v>190</v>
      </c>
      <c r="B192" s="5" t="s">
        <v>752</v>
      </c>
      <c r="C192" s="5" t="s">
        <v>878</v>
      </c>
      <c r="D192" s="5" t="s">
        <v>879</v>
      </c>
      <c r="E192" s="5" t="s">
        <v>880</v>
      </c>
      <c r="F192" s="5" t="s">
        <v>27</v>
      </c>
      <c r="G192" s="5" t="s">
        <v>881</v>
      </c>
      <c r="H192" s="5" t="str">
        <f>VLOOKUP(G192,[1]私人机井许可水量!$D$1:$E$65536,2,0)</f>
        <v>D653124G2024-0175</v>
      </c>
      <c r="I192" s="5">
        <v>1901022136</v>
      </c>
      <c r="J192" s="5">
        <v>10.78</v>
      </c>
      <c r="K192" s="5" t="s">
        <v>82</v>
      </c>
      <c r="L192" s="5">
        <v>1.84</v>
      </c>
      <c r="M192" s="5" t="s">
        <v>82</v>
      </c>
      <c r="N192" s="5" t="s">
        <v>82</v>
      </c>
      <c r="O192" s="5" t="s">
        <v>82</v>
      </c>
      <c r="P192" s="5">
        <v>0.27</v>
      </c>
      <c r="Q192" s="5" t="s">
        <v>303</v>
      </c>
      <c r="R192" s="5">
        <v>1.2</v>
      </c>
      <c r="S192" s="5" t="s">
        <v>52</v>
      </c>
      <c r="T192" s="5" t="s">
        <v>52</v>
      </c>
      <c r="U192" s="5" t="s">
        <v>52</v>
      </c>
      <c r="V192" s="5" t="s">
        <v>766</v>
      </c>
    </row>
    <row r="193" s="1" customFormat="1" customHeight="1" spans="1:22">
      <c r="A193" s="5">
        <v>191</v>
      </c>
      <c r="B193" s="5" t="s">
        <v>752</v>
      </c>
      <c r="C193" s="5" t="s">
        <v>882</v>
      </c>
      <c r="D193" s="5" t="s">
        <v>883</v>
      </c>
      <c r="E193" s="5" t="s">
        <v>884</v>
      </c>
      <c r="F193" s="5" t="s">
        <v>27</v>
      </c>
      <c r="G193" s="5" t="s">
        <v>885</v>
      </c>
      <c r="H193" s="5" t="str">
        <f>VLOOKUP(G193,[1]私人机井许可水量!$D$1:$E$65536,2,0)</f>
        <v>D653124G2024-0169</v>
      </c>
      <c r="I193" s="5">
        <v>1901021506</v>
      </c>
      <c r="J193" s="5">
        <v>7.92</v>
      </c>
      <c r="K193" s="5" t="s">
        <v>203</v>
      </c>
      <c r="L193" s="5">
        <v>1.84</v>
      </c>
      <c r="M193" s="5" t="s">
        <v>143</v>
      </c>
      <c r="N193" s="5" t="s">
        <v>82</v>
      </c>
      <c r="O193" s="5" t="s">
        <v>82</v>
      </c>
      <c r="P193" s="5">
        <v>0.27</v>
      </c>
      <c r="Q193" s="5" t="s">
        <v>333</v>
      </c>
      <c r="R193" s="5">
        <v>1.2</v>
      </c>
      <c r="S193" s="5" t="s">
        <v>52</v>
      </c>
      <c r="T193" s="5" t="s">
        <v>52</v>
      </c>
      <c r="U193" s="5" t="s">
        <v>31</v>
      </c>
      <c r="V193" s="5" t="s">
        <v>29</v>
      </c>
    </row>
    <row r="194" s="1" customFormat="1" customHeight="1" spans="1:22">
      <c r="A194" s="5">
        <v>192</v>
      </c>
      <c r="B194" s="5" t="s">
        <v>752</v>
      </c>
      <c r="C194" s="5" t="s">
        <v>886</v>
      </c>
      <c r="D194" s="5" t="s">
        <v>887</v>
      </c>
      <c r="E194" s="5" t="s">
        <v>888</v>
      </c>
      <c r="F194" s="5" t="s">
        <v>27</v>
      </c>
      <c r="G194" s="5" t="s">
        <v>889</v>
      </c>
      <c r="H194" s="5" t="str">
        <f>VLOOKUP(G194,[1]私人机井许可水量!$D$1:$E$65536,2,0)</f>
        <v>D653124G2024-0172</v>
      </c>
      <c r="I194" s="5">
        <v>1901021117</v>
      </c>
      <c r="J194" s="5">
        <v>3.96</v>
      </c>
      <c r="K194" s="5" t="s">
        <v>183</v>
      </c>
      <c r="L194" s="5">
        <v>0.06</v>
      </c>
      <c r="M194" s="5" t="s">
        <v>781</v>
      </c>
      <c r="N194" s="5" t="s">
        <v>333</v>
      </c>
      <c r="O194" s="5" t="s">
        <v>781</v>
      </c>
      <c r="P194" s="5">
        <v>0.39</v>
      </c>
      <c r="Q194" s="5" t="s">
        <v>781</v>
      </c>
      <c r="R194" s="5">
        <v>0.39</v>
      </c>
      <c r="S194" s="5" t="s">
        <v>781</v>
      </c>
      <c r="T194" s="5" t="s">
        <v>815</v>
      </c>
      <c r="U194" s="5" t="s">
        <v>57</v>
      </c>
      <c r="V194" s="5" t="s">
        <v>203</v>
      </c>
    </row>
    <row r="195" s="1" customFormat="1" customHeight="1" spans="1:22">
      <c r="A195" s="5">
        <v>193</v>
      </c>
      <c r="B195" s="5" t="s">
        <v>752</v>
      </c>
      <c r="C195" s="5" t="s">
        <v>890</v>
      </c>
      <c r="D195" s="5" t="s">
        <v>891</v>
      </c>
      <c r="E195" s="5" t="s">
        <v>892</v>
      </c>
      <c r="F195" s="5" t="s">
        <v>27</v>
      </c>
      <c r="G195" s="5" t="s">
        <v>893</v>
      </c>
      <c r="H195" s="5" t="str">
        <f>VLOOKUP(G195,[1]私人机井许可水量!$D$1:$E$65536,2,0)</f>
        <v>D653124G2024-0187</v>
      </c>
      <c r="I195" s="5">
        <v>1906022386</v>
      </c>
      <c r="J195" s="5">
        <v>5.23</v>
      </c>
      <c r="K195" s="5" t="s">
        <v>59</v>
      </c>
      <c r="L195" s="5">
        <v>0.53</v>
      </c>
      <c r="M195" s="5" t="s">
        <v>42</v>
      </c>
      <c r="N195" s="5" t="s">
        <v>45</v>
      </c>
      <c r="O195" s="5" t="s">
        <v>45</v>
      </c>
      <c r="P195" s="5">
        <v>0.4</v>
      </c>
      <c r="Q195" s="5" t="s">
        <v>45</v>
      </c>
      <c r="R195" s="5">
        <v>0.4</v>
      </c>
      <c r="S195" s="5" t="s">
        <v>45</v>
      </c>
      <c r="T195" s="5" t="s">
        <v>45</v>
      </c>
      <c r="U195" s="5" t="s">
        <v>45</v>
      </c>
      <c r="V195" s="5" t="s">
        <v>64</v>
      </c>
    </row>
    <row r="196" s="1" customFormat="1" customHeight="1" spans="1:22">
      <c r="A196" s="5">
        <v>194</v>
      </c>
      <c r="B196" s="5" t="s">
        <v>752</v>
      </c>
      <c r="C196" s="5" t="s">
        <v>894</v>
      </c>
      <c r="D196" s="5" t="s">
        <v>895</v>
      </c>
      <c r="E196" s="5" t="s">
        <v>896</v>
      </c>
      <c r="F196" s="5" t="s">
        <v>27</v>
      </c>
      <c r="G196" s="5" t="s">
        <v>897</v>
      </c>
      <c r="H196" s="5" t="str">
        <f>VLOOKUP(G196,[1]私人机井许可水量!$D$1:$E$65536,2,0)</f>
        <v>D653124G2024-0180</v>
      </c>
      <c r="I196" s="5">
        <v>1901021675</v>
      </c>
      <c r="J196" s="5">
        <v>7.29</v>
      </c>
      <c r="K196" s="5" t="s">
        <v>29</v>
      </c>
      <c r="L196" s="5">
        <v>1.65</v>
      </c>
      <c r="M196" s="5" t="s">
        <v>143</v>
      </c>
      <c r="N196" s="5" t="s">
        <v>82</v>
      </c>
      <c r="O196" s="5" t="s">
        <v>82</v>
      </c>
      <c r="P196" s="5">
        <v>0.27</v>
      </c>
      <c r="Q196" s="5" t="s">
        <v>333</v>
      </c>
      <c r="R196" s="5">
        <v>1.2</v>
      </c>
      <c r="S196" s="5" t="s">
        <v>52</v>
      </c>
      <c r="T196" s="5" t="s">
        <v>52</v>
      </c>
      <c r="U196" s="5" t="s">
        <v>31</v>
      </c>
      <c r="V196" s="5" t="s">
        <v>29</v>
      </c>
    </row>
    <row r="197" s="1" customFormat="1" customHeight="1" spans="1:22">
      <c r="A197" s="5">
        <v>195</v>
      </c>
      <c r="B197" s="5" t="s">
        <v>752</v>
      </c>
      <c r="C197" s="5" t="s">
        <v>898</v>
      </c>
      <c r="D197" s="5" t="s">
        <v>899</v>
      </c>
      <c r="E197" s="5" t="s">
        <v>900</v>
      </c>
      <c r="F197" s="5" t="s">
        <v>27</v>
      </c>
      <c r="G197" s="5" t="s">
        <v>901</v>
      </c>
      <c r="H197" s="5" t="str">
        <f>VLOOKUP(G197,[1]私人机井许可水量!$D$1:$E$65536,2,0)</f>
        <v>D653124G2024-0188</v>
      </c>
      <c r="I197" s="5">
        <v>1901021344</v>
      </c>
      <c r="J197" s="5">
        <v>10.56</v>
      </c>
      <c r="K197" s="5" t="s">
        <v>116</v>
      </c>
      <c r="L197" s="5">
        <v>1.84</v>
      </c>
      <c r="M197" s="5" t="s">
        <v>82</v>
      </c>
      <c r="N197" s="5" t="s">
        <v>82</v>
      </c>
      <c r="O197" s="5" t="s">
        <v>82</v>
      </c>
      <c r="P197" s="5">
        <v>0.27</v>
      </c>
      <c r="Q197" s="5" t="s">
        <v>303</v>
      </c>
      <c r="R197" s="5">
        <v>1.2</v>
      </c>
      <c r="S197" s="5" t="s">
        <v>52</v>
      </c>
      <c r="T197" s="5" t="s">
        <v>52</v>
      </c>
      <c r="U197" s="5" t="s">
        <v>52</v>
      </c>
      <c r="V197" s="5" t="s">
        <v>766</v>
      </c>
    </row>
    <row r="198" s="1" customFormat="1" customHeight="1" spans="1:22">
      <c r="A198" s="5">
        <v>196</v>
      </c>
      <c r="B198" s="5" t="s">
        <v>752</v>
      </c>
      <c r="C198" s="5" t="s">
        <v>902</v>
      </c>
      <c r="D198" s="5" t="s">
        <v>903</v>
      </c>
      <c r="E198" s="5" t="s">
        <v>904</v>
      </c>
      <c r="F198" s="5" t="s">
        <v>27</v>
      </c>
      <c r="G198" s="5" t="s">
        <v>905</v>
      </c>
      <c r="H198" s="5" t="str">
        <f>VLOOKUP(G198,[1]私人机井许可水量!$D$1:$E$65536,2,0)</f>
        <v>D653124G2024-0183</v>
      </c>
      <c r="I198" s="5">
        <v>1901021260</v>
      </c>
      <c r="J198" s="5">
        <v>4.8</v>
      </c>
      <c r="K198" s="5" t="s">
        <v>29</v>
      </c>
      <c r="L198" s="5">
        <v>0.2</v>
      </c>
      <c r="M198" s="5" t="s">
        <v>42</v>
      </c>
      <c r="N198" s="5" t="s">
        <v>45</v>
      </c>
      <c r="O198" s="5" t="s">
        <v>45</v>
      </c>
      <c r="P198" s="5">
        <v>0.4</v>
      </c>
      <c r="Q198" s="5" t="s">
        <v>45</v>
      </c>
      <c r="R198" s="5">
        <v>0.4</v>
      </c>
      <c r="S198" s="5" t="s">
        <v>45</v>
      </c>
      <c r="T198" s="5" t="s">
        <v>45</v>
      </c>
      <c r="U198" s="5" t="s">
        <v>45</v>
      </c>
      <c r="V198" s="5" t="s">
        <v>64</v>
      </c>
    </row>
    <row r="199" s="1" customFormat="1" customHeight="1" spans="1:22">
      <c r="A199" s="5">
        <v>197</v>
      </c>
      <c r="B199" s="5" t="s">
        <v>752</v>
      </c>
      <c r="C199" s="5" t="s">
        <v>906</v>
      </c>
      <c r="D199" s="5" t="s">
        <v>907</v>
      </c>
      <c r="E199" s="5" t="s">
        <v>908</v>
      </c>
      <c r="F199" s="5" t="s">
        <v>27</v>
      </c>
      <c r="G199" s="5" t="s">
        <v>909</v>
      </c>
      <c r="H199" s="5" t="str">
        <f>VLOOKUP(G199,[1]私人机井许可水量!$D$1:$E$65536,2,0)</f>
        <v>D653124G2024-0181</v>
      </c>
      <c r="I199" s="5">
        <v>1901021131</v>
      </c>
      <c r="J199" s="5">
        <v>9.36</v>
      </c>
      <c r="K199" s="5" t="s">
        <v>29</v>
      </c>
      <c r="L199" s="5">
        <v>1.84</v>
      </c>
      <c r="M199" s="5" t="s">
        <v>116</v>
      </c>
      <c r="N199" s="5" t="s">
        <v>82</v>
      </c>
      <c r="O199" s="5" t="s">
        <v>82</v>
      </c>
      <c r="P199" s="5">
        <v>0.27</v>
      </c>
      <c r="Q199" s="5" t="s">
        <v>303</v>
      </c>
      <c r="R199" s="5">
        <v>1.2</v>
      </c>
      <c r="S199" s="5" t="s">
        <v>52</v>
      </c>
      <c r="T199" s="5" t="s">
        <v>52</v>
      </c>
      <c r="U199" s="5" t="s">
        <v>52</v>
      </c>
      <c r="V199" s="5" t="s">
        <v>766</v>
      </c>
    </row>
    <row r="200" s="1" customFormat="1" customHeight="1" spans="1:22">
      <c r="A200" s="5">
        <v>198</v>
      </c>
      <c r="B200" s="5" t="s">
        <v>752</v>
      </c>
      <c r="C200" s="5" t="s">
        <v>910</v>
      </c>
      <c r="D200" s="5" t="s">
        <v>911</v>
      </c>
      <c r="E200" s="5" t="s">
        <v>912</v>
      </c>
      <c r="F200" s="5" t="s">
        <v>27</v>
      </c>
      <c r="G200" s="5" t="s">
        <v>913</v>
      </c>
      <c r="H200" s="5" t="str">
        <f>VLOOKUP(G200,[1]私人机井许可水量!$D$1:$E$65536,2,0)</f>
        <v>D653124G2024-0190</v>
      </c>
      <c r="I200" s="5">
        <v>1901021055</v>
      </c>
      <c r="J200" s="5">
        <v>2.29</v>
      </c>
      <c r="K200" s="5" t="s">
        <v>29</v>
      </c>
      <c r="L200" s="5">
        <v>0</v>
      </c>
      <c r="M200" s="5" t="s">
        <v>29</v>
      </c>
      <c r="N200" s="5" t="s">
        <v>29</v>
      </c>
      <c r="O200" s="5" t="s">
        <v>781</v>
      </c>
      <c r="P200" s="5">
        <v>0.39</v>
      </c>
      <c r="Q200" s="5" t="s">
        <v>781</v>
      </c>
      <c r="R200" s="5">
        <v>0.39</v>
      </c>
      <c r="S200" s="5" t="s">
        <v>781</v>
      </c>
      <c r="T200" s="5" t="s">
        <v>757</v>
      </c>
      <c r="U200" s="5" t="s">
        <v>29</v>
      </c>
      <c r="V200" s="5" t="s">
        <v>29</v>
      </c>
    </row>
    <row r="201" s="1" customFormat="1" customHeight="1" spans="1:22">
      <c r="A201" s="5">
        <v>199</v>
      </c>
      <c r="B201" s="5" t="s">
        <v>752</v>
      </c>
      <c r="C201" s="5" t="s">
        <v>914</v>
      </c>
      <c r="D201" s="5" t="s">
        <v>915</v>
      </c>
      <c r="E201" s="5" t="s">
        <v>916</v>
      </c>
      <c r="F201" s="5" t="s">
        <v>27</v>
      </c>
      <c r="G201" s="5" t="s">
        <v>917</v>
      </c>
      <c r="H201" s="5" t="str">
        <f>VLOOKUP(G201,[1]私人机井许可水量!$D$1:$E$65536,2,0)</f>
        <v>D653124G2024-0186</v>
      </c>
      <c r="I201" s="5">
        <v>1901021060</v>
      </c>
      <c r="J201" s="5">
        <v>1.76</v>
      </c>
      <c r="K201" s="5" t="s">
        <v>29</v>
      </c>
      <c r="L201" s="5">
        <v>0</v>
      </c>
      <c r="M201" s="5" t="s">
        <v>29</v>
      </c>
      <c r="N201" s="5" t="s">
        <v>29</v>
      </c>
      <c r="O201" s="5" t="s">
        <v>43</v>
      </c>
      <c r="P201" s="5">
        <v>0.39</v>
      </c>
      <c r="Q201" s="5" t="s">
        <v>781</v>
      </c>
      <c r="R201" s="5">
        <v>0.39</v>
      </c>
      <c r="S201" s="5" t="s">
        <v>781</v>
      </c>
      <c r="T201" s="5" t="s">
        <v>29</v>
      </c>
      <c r="U201" s="5" t="s">
        <v>29</v>
      </c>
      <c r="V201" s="5" t="s">
        <v>29</v>
      </c>
    </row>
    <row r="202" s="1" customFormat="1" customHeight="1" spans="1:22">
      <c r="A202" s="5">
        <v>200</v>
      </c>
      <c r="B202" s="5" t="s">
        <v>752</v>
      </c>
      <c r="C202" s="5" t="s">
        <v>918</v>
      </c>
      <c r="D202" s="5" t="s">
        <v>919</v>
      </c>
      <c r="E202" s="5" t="s">
        <v>920</v>
      </c>
      <c r="F202" s="5" t="s">
        <v>27</v>
      </c>
      <c r="G202" s="5" t="s">
        <v>921</v>
      </c>
      <c r="H202" s="5" t="str">
        <f>VLOOKUP(G202,[1]私人机井许可水量!$D$1:$E$65536,2,0)</f>
        <v>D653124G2024-0184</v>
      </c>
      <c r="I202" s="5">
        <v>1901021724</v>
      </c>
      <c r="J202" s="5">
        <v>15.59</v>
      </c>
      <c r="K202" s="5" t="s">
        <v>82</v>
      </c>
      <c r="L202" s="5">
        <v>1.84</v>
      </c>
      <c r="M202" s="5" t="s">
        <v>82</v>
      </c>
      <c r="N202" s="5" t="s">
        <v>82</v>
      </c>
      <c r="O202" s="5" t="s">
        <v>82</v>
      </c>
      <c r="P202" s="5">
        <v>2.3</v>
      </c>
      <c r="Q202" s="5" t="s">
        <v>93</v>
      </c>
      <c r="R202" s="5">
        <v>2.3</v>
      </c>
      <c r="S202" s="5" t="s">
        <v>922</v>
      </c>
      <c r="T202" s="5" t="s">
        <v>52</v>
      </c>
      <c r="U202" s="5" t="s">
        <v>52</v>
      </c>
      <c r="V202" s="5" t="s">
        <v>766</v>
      </c>
    </row>
    <row r="203" s="1" customFormat="1" customHeight="1" spans="1:22">
      <c r="A203" s="5">
        <v>201</v>
      </c>
      <c r="B203" s="5" t="s">
        <v>752</v>
      </c>
      <c r="C203" s="5" t="s">
        <v>923</v>
      </c>
      <c r="D203" s="5" t="s">
        <v>924</v>
      </c>
      <c r="E203" s="5" t="s">
        <v>925</v>
      </c>
      <c r="F203" s="5" t="s">
        <v>27</v>
      </c>
      <c r="G203" s="5" t="s">
        <v>926</v>
      </c>
      <c r="H203" s="5" t="str">
        <f>VLOOKUP(G203,[1]私人机井许可水量!$D$1:$E$65536,2,0)</f>
        <v>D653124G2024-0191</v>
      </c>
      <c r="I203" s="5">
        <v>1911022405</v>
      </c>
      <c r="J203" s="5">
        <v>5.48</v>
      </c>
      <c r="K203" s="5" t="s">
        <v>927</v>
      </c>
      <c r="L203" s="5">
        <v>0.46</v>
      </c>
      <c r="M203" s="5" t="s">
        <v>927</v>
      </c>
      <c r="N203" s="5" t="s">
        <v>927</v>
      </c>
      <c r="O203" s="5" t="s">
        <v>927</v>
      </c>
      <c r="P203" s="5">
        <v>0.46</v>
      </c>
      <c r="Q203" s="5" t="s">
        <v>927</v>
      </c>
      <c r="R203" s="5">
        <v>0.46</v>
      </c>
      <c r="S203" s="5" t="s">
        <v>927</v>
      </c>
      <c r="T203" s="5" t="s">
        <v>927</v>
      </c>
      <c r="U203" s="5">
        <v>0.42</v>
      </c>
      <c r="V203" s="5" t="s">
        <v>927</v>
      </c>
    </row>
    <row r="204" s="1" customFormat="1" customHeight="1" spans="1:22">
      <c r="A204" s="5">
        <v>202</v>
      </c>
      <c r="B204" s="5" t="s">
        <v>752</v>
      </c>
      <c r="C204" s="5" t="s">
        <v>928</v>
      </c>
      <c r="D204" s="5" t="s">
        <v>929</v>
      </c>
      <c r="E204" s="5" t="s">
        <v>930</v>
      </c>
      <c r="F204" s="5" t="s">
        <v>27</v>
      </c>
      <c r="G204" s="5" t="s">
        <v>931</v>
      </c>
      <c r="H204" s="5" t="str">
        <f>VLOOKUP(G204,[1]私人机井许可水量!$D$1:$E$65536,2,0)</f>
        <v>D653124G2024-0192</v>
      </c>
      <c r="I204" s="5">
        <v>1901021802</v>
      </c>
      <c r="J204" s="5">
        <v>11.48</v>
      </c>
      <c r="K204" s="5" t="s">
        <v>515</v>
      </c>
      <c r="L204" s="5">
        <v>0.96</v>
      </c>
      <c r="M204" s="5" t="s">
        <v>515</v>
      </c>
      <c r="N204" s="5" t="s">
        <v>515</v>
      </c>
      <c r="O204" s="5" t="s">
        <v>515</v>
      </c>
      <c r="P204" s="5">
        <v>0.96</v>
      </c>
      <c r="Q204" s="5" t="s">
        <v>515</v>
      </c>
      <c r="R204" s="5">
        <v>0.96</v>
      </c>
      <c r="S204" s="5" t="s">
        <v>515</v>
      </c>
      <c r="T204" s="5" t="s">
        <v>515</v>
      </c>
      <c r="U204" s="5">
        <v>0.92</v>
      </c>
      <c r="V204" s="5" t="s">
        <v>515</v>
      </c>
    </row>
    <row r="205" s="1" customFormat="1" customHeight="1" spans="1:22">
      <c r="A205" s="5">
        <v>203</v>
      </c>
      <c r="B205" s="5" t="s">
        <v>752</v>
      </c>
      <c r="C205" s="5" t="s">
        <v>932</v>
      </c>
      <c r="D205" s="5" t="s">
        <v>933</v>
      </c>
      <c r="E205" s="5" t="s">
        <v>934</v>
      </c>
      <c r="F205" s="5" t="s">
        <v>27</v>
      </c>
      <c r="G205" s="5" t="s">
        <v>935</v>
      </c>
      <c r="H205" s="5" t="str">
        <f>VLOOKUP(G205,[1]私人机井许可水量!$D$1:$E$65536,2,0)</f>
        <v>D653124G2024-0189</v>
      </c>
      <c r="I205" s="5">
        <v>1903027206</v>
      </c>
      <c r="J205" s="5">
        <v>2.75</v>
      </c>
      <c r="K205" s="5" t="s">
        <v>46</v>
      </c>
      <c r="L205" s="5">
        <v>0.23</v>
      </c>
      <c r="M205" s="5" t="s">
        <v>46</v>
      </c>
      <c r="N205" s="5" t="s">
        <v>46</v>
      </c>
      <c r="O205" s="5" t="s">
        <v>46</v>
      </c>
      <c r="P205" s="5">
        <v>0.23</v>
      </c>
      <c r="Q205" s="5" t="s">
        <v>46</v>
      </c>
      <c r="R205" s="5">
        <v>0.23</v>
      </c>
      <c r="S205" s="5" t="s">
        <v>46</v>
      </c>
      <c r="T205" s="5" t="s">
        <v>46</v>
      </c>
      <c r="U205" s="5">
        <v>0.22</v>
      </c>
      <c r="V205" s="5" t="s">
        <v>46</v>
      </c>
    </row>
    <row r="206" s="1" customFormat="1" customHeight="1" spans="1:22">
      <c r="A206" s="5">
        <v>204</v>
      </c>
      <c r="B206" s="5" t="s">
        <v>752</v>
      </c>
      <c r="C206" s="5" t="s">
        <v>936</v>
      </c>
      <c r="D206" s="5" t="s">
        <v>937</v>
      </c>
      <c r="E206" s="5" t="s">
        <v>938</v>
      </c>
      <c r="F206" s="5" t="s">
        <v>135</v>
      </c>
      <c r="G206" s="5" t="s">
        <v>939</v>
      </c>
      <c r="H206" s="5" t="str">
        <f>VLOOKUP(G206,[1]私人机井许可水量!$D$1:$E$65536,2,0)</f>
        <v>D653124G2024-0194</v>
      </c>
      <c r="I206" s="5">
        <v>1901021077</v>
      </c>
      <c r="J206" s="5">
        <v>1</v>
      </c>
      <c r="K206" s="5" t="s">
        <v>212</v>
      </c>
      <c r="L206" s="5">
        <v>0.08</v>
      </c>
      <c r="M206" s="5" t="s">
        <v>212</v>
      </c>
      <c r="N206" s="5" t="s">
        <v>212</v>
      </c>
      <c r="O206" s="5" t="s">
        <v>212</v>
      </c>
      <c r="P206" s="5">
        <v>0.08</v>
      </c>
      <c r="Q206" s="5" t="s">
        <v>212</v>
      </c>
      <c r="R206" s="5">
        <v>0.08</v>
      </c>
      <c r="S206" s="5" t="s">
        <v>212</v>
      </c>
      <c r="T206" s="5" t="s">
        <v>212</v>
      </c>
      <c r="U206" s="5">
        <v>0.12</v>
      </c>
      <c r="V206" s="5" t="s">
        <v>212</v>
      </c>
    </row>
    <row r="207" s="1" customFormat="1" customHeight="1" spans="1:22">
      <c r="A207" s="5">
        <v>205</v>
      </c>
      <c r="B207" s="5" t="s">
        <v>752</v>
      </c>
      <c r="C207" s="5" t="s">
        <v>940</v>
      </c>
      <c r="D207" s="5" t="s">
        <v>941</v>
      </c>
      <c r="E207" s="5" t="s">
        <v>942</v>
      </c>
      <c r="F207" s="5" t="s">
        <v>27</v>
      </c>
      <c r="G207" s="5" t="s">
        <v>943</v>
      </c>
      <c r="H207" s="5" t="str">
        <f>VLOOKUP(G207,[1]私人机井许可水量!$D$1:$E$65536,2,0)</f>
        <v>D653124G2024-0195</v>
      </c>
      <c r="I207" s="5">
        <v>1901021738</v>
      </c>
      <c r="J207" s="5">
        <v>11.48</v>
      </c>
      <c r="K207" s="5" t="s">
        <v>515</v>
      </c>
      <c r="L207" s="5">
        <v>0.96</v>
      </c>
      <c r="M207" s="5" t="s">
        <v>515</v>
      </c>
      <c r="N207" s="5" t="s">
        <v>515</v>
      </c>
      <c r="O207" s="5" t="s">
        <v>515</v>
      </c>
      <c r="P207" s="5">
        <v>0.96</v>
      </c>
      <c r="Q207" s="5" t="s">
        <v>515</v>
      </c>
      <c r="R207" s="5">
        <v>0.96</v>
      </c>
      <c r="S207" s="5" t="s">
        <v>515</v>
      </c>
      <c r="T207" s="5" t="s">
        <v>515</v>
      </c>
      <c r="U207" s="5">
        <v>0.92</v>
      </c>
      <c r="V207" s="5" t="s">
        <v>515</v>
      </c>
    </row>
    <row r="208" s="1" customFormat="1" customHeight="1" spans="1:22">
      <c r="A208" s="5">
        <v>206</v>
      </c>
      <c r="B208" s="5" t="s">
        <v>944</v>
      </c>
      <c r="C208" s="5" t="s">
        <v>945</v>
      </c>
      <c r="D208" s="5" t="s">
        <v>946</v>
      </c>
      <c r="E208" s="5" t="s">
        <v>947</v>
      </c>
      <c r="F208" s="5" t="s">
        <v>135</v>
      </c>
      <c r="G208" s="5" t="s">
        <v>948</v>
      </c>
      <c r="H208" s="5" t="str">
        <f>VLOOKUP(G208,[1]私人机井许可水量!$D$1:$E$65536,2,0)</f>
        <v>D653124G2024-0212</v>
      </c>
      <c r="I208" s="5">
        <v>1901021111</v>
      </c>
      <c r="J208" s="5">
        <v>0.75</v>
      </c>
      <c r="K208" s="5" t="s">
        <v>389</v>
      </c>
      <c r="L208" s="5">
        <v>0.06</v>
      </c>
      <c r="M208" s="5" t="s">
        <v>389</v>
      </c>
      <c r="N208" s="5" t="s">
        <v>389</v>
      </c>
      <c r="O208" s="5" t="s">
        <v>389</v>
      </c>
      <c r="P208" s="5">
        <v>0.06</v>
      </c>
      <c r="Q208" s="5" t="s">
        <v>389</v>
      </c>
      <c r="R208" s="5">
        <v>0.06</v>
      </c>
      <c r="S208" s="5" t="s">
        <v>389</v>
      </c>
      <c r="T208" s="5" t="s">
        <v>389</v>
      </c>
      <c r="U208" s="5">
        <v>0.09</v>
      </c>
      <c r="V208" s="5" t="s">
        <v>389</v>
      </c>
    </row>
    <row r="209" s="1" customFormat="1" customHeight="1" spans="1:22">
      <c r="A209" s="5">
        <v>207</v>
      </c>
      <c r="B209" s="5" t="s">
        <v>944</v>
      </c>
      <c r="C209" s="5" t="s">
        <v>949</v>
      </c>
      <c r="D209" s="5" t="s">
        <v>950</v>
      </c>
      <c r="E209" s="5" t="s">
        <v>951</v>
      </c>
      <c r="F209" s="5" t="s">
        <v>135</v>
      </c>
      <c r="G209" s="5" t="s">
        <v>952</v>
      </c>
      <c r="H209" s="5" t="str">
        <f>VLOOKUP(G209,[1]私人机井许可水量!$D$1:$E$65536,2,0)</f>
        <v>D653124G2024-0214</v>
      </c>
      <c r="I209" s="5">
        <v>1901021120</v>
      </c>
      <c r="J209" s="5">
        <v>0.5</v>
      </c>
      <c r="K209" s="5" t="s">
        <v>83</v>
      </c>
      <c r="L209" s="5">
        <v>0.04</v>
      </c>
      <c r="M209" s="5" t="s">
        <v>83</v>
      </c>
      <c r="N209" s="5" t="s">
        <v>83</v>
      </c>
      <c r="O209" s="5" t="s">
        <v>83</v>
      </c>
      <c r="P209" s="5">
        <v>0.04</v>
      </c>
      <c r="Q209" s="5" t="s">
        <v>83</v>
      </c>
      <c r="R209" s="5">
        <v>0.04</v>
      </c>
      <c r="S209" s="5" t="s">
        <v>83</v>
      </c>
      <c r="T209" s="5" t="s">
        <v>83</v>
      </c>
      <c r="U209" s="5">
        <v>0.06</v>
      </c>
      <c r="V209" s="5" t="s">
        <v>83</v>
      </c>
    </row>
    <row r="210" s="1" customFormat="1" customHeight="1" spans="1:22">
      <c r="A210" s="5">
        <v>208</v>
      </c>
      <c r="B210" s="5" t="s">
        <v>944</v>
      </c>
      <c r="C210" s="5" t="s">
        <v>953</v>
      </c>
      <c r="D210" s="5" t="s">
        <v>954</v>
      </c>
      <c r="E210" s="5" t="s">
        <v>955</v>
      </c>
      <c r="F210" s="5" t="s">
        <v>135</v>
      </c>
      <c r="G210" s="5" t="s">
        <v>956</v>
      </c>
      <c r="H210" s="5" t="str">
        <f>VLOOKUP(G210,[1]私人机井许可水量!$D$1:$E$65536,2,0)</f>
        <v>D653124G2024-0213</v>
      </c>
      <c r="I210" s="5">
        <v>1901021133</v>
      </c>
      <c r="J210" s="5">
        <v>0.6</v>
      </c>
      <c r="K210" s="5" t="s">
        <v>490</v>
      </c>
      <c r="L210" s="5">
        <v>0.05</v>
      </c>
      <c r="M210" s="5" t="s">
        <v>490</v>
      </c>
      <c r="N210" s="5" t="s">
        <v>490</v>
      </c>
      <c r="O210" s="5" t="s">
        <v>490</v>
      </c>
      <c r="P210" s="5">
        <v>0.05</v>
      </c>
      <c r="Q210" s="5" t="s">
        <v>490</v>
      </c>
      <c r="R210" s="5">
        <v>0.05</v>
      </c>
      <c r="S210" s="5" t="s">
        <v>490</v>
      </c>
      <c r="T210" s="5" t="s">
        <v>490</v>
      </c>
      <c r="U210" s="5" t="s">
        <v>490</v>
      </c>
      <c r="V210" s="5" t="s">
        <v>490</v>
      </c>
    </row>
    <row r="211" s="1" customFormat="1" customHeight="1" spans="1:22">
      <c r="A211" s="5">
        <v>209</v>
      </c>
      <c r="B211" s="5" t="s">
        <v>944</v>
      </c>
      <c r="C211" s="5" t="s">
        <v>957</v>
      </c>
      <c r="D211" s="5" t="s">
        <v>958</v>
      </c>
      <c r="E211" s="5" t="s">
        <v>959</v>
      </c>
      <c r="F211" s="5" t="s">
        <v>27</v>
      </c>
      <c r="G211" s="5" t="s">
        <v>960</v>
      </c>
      <c r="H211" s="5" t="str">
        <f>VLOOKUP(G211,[1]私人机井许可水量!$D$1:$E$65536,2,0)</f>
        <v>D653124G2024-0211</v>
      </c>
      <c r="I211" s="5">
        <v>1901022230</v>
      </c>
      <c r="J211" s="5">
        <v>1.98</v>
      </c>
      <c r="K211" s="5" t="s">
        <v>31</v>
      </c>
      <c r="L211" s="5">
        <v>0.17</v>
      </c>
      <c r="M211" s="5" t="s">
        <v>31</v>
      </c>
      <c r="N211" s="5" t="s">
        <v>31</v>
      </c>
      <c r="O211" s="5" t="s">
        <v>31</v>
      </c>
      <c r="P211" s="5">
        <v>0.17</v>
      </c>
      <c r="Q211" s="5" t="s">
        <v>31</v>
      </c>
      <c r="R211" s="5">
        <v>0.17</v>
      </c>
      <c r="S211" s="5" t="s">
        <v>31</v>
      </c>
      <c r="T211" s="5" t="s">
        <v>31</v>
      </c>
      <c r="U211" s="5">
        <v>0.11</v>
      </c>
      <c r="V211" s="5" t="s">
        <v>31</v>
      </c>
    </row>
    <row r="212" s="1" customFormat="1" customHeight="1" spans="1:22">
      <c r="A212" s="5">
        <v>210</v>
      </c>
      <c r="B212" s="5" t="s">
        <v>944</v>
      </c>
      <c r="C212" s="5" t="s">
        <v>961</v>
      </c>
      <c r="D212" s="5" t="s">
        <v>962</v>
      </c>
      <c r="E212" s="5" t="s">
        <v>963</v>
      </c>
      <c r="F212" s="5" t="s">
        <v>27</v>
      </c>
      <c r="G212" s="5" t="s">
        <v>964</v>
      </c>
      <c r="H212" s="5" t="str">
        <f>VLOOKUP(G212,[1]私人机井许可水量!$D$1:$E$65536,2,0)</f>
        <v>D653124G2024-0211</v>
      </c>
      <c r="I212" s="5">
        <v>2003022446</v>
      </c>
      <c r="J212" s="5">
        <v>0.47</v>
      </c>
      <c r="K212" s="5" t="s">
        <v>83</v>
      </c>
      <c r="L212" s="5">
        <v>0.04</v>
      </c>
      <c r="M212" s="5" t="s">
        <v>83</v>
      </c>
      <c r="N212" s="5" t="s">
        <v>83</v>
      </c>
      <c r="O212" s="5" t="s">
        <v>83</v>
      </c>
      <c r="P212" s="5">
        <v>0.04</v>
      </c>
      <c r="Q212" s="5" t="s">
        <v>83</v>
      </c>
      <c r="R212" s="5">
        <v>0.04</v>
      </c>
      <c r="S212" s="5" t="s">
        <v>83</v>
      </c>
      <c r="T212" s="5" t="s">
        <v>83</v>
      </c>
      <c r="U212" s="5">
        <v>0.03</v>
      </c>
      <c r="V212" s="5" t="s">
        <v>83</v>
      </c>
    </row>
    <row r="213" s="1" customFormat="1" customHeight="1" spans="1:22">
      <c r="A213" s="5">
        <v>211</v>
      </c>
      <c r="B213" s="5" t="s">
        <v>944</v>
      </c>
      <c r="C213" s="5" t="s">
        <v>965</v>
      </c>
      <c r="D213" s="5" t="s">
        <v>966</v>
      </c>
      <c r="E213" s="5" t="s">
        <v>967</v>
      </c>
      <c r="F213" s="5" t="s">
        <v>27</v>
      </c>
      <c r="G213" s="5" t="s">
        <v>968</v>
      </c>
      <c r="H213" s="5" t="str">
        <f>VLOOKUP(G213,[1]私人机井许可水量!$D$1:$E$65536,2,0)</f>
        <v>D653124G2024-0210</v>
      </c>
      <c r="I213" s="5">
        <v>1901021355</v>
      </c>
      <c r="J213" s="5">
        <v>2.2</v>
      </c>
      <c r="K213" s="5" t="s">
        <v>433</v>
      </c>
      <c r="L213" s="5">
        <v>0.18</v>
      </c>
      <c r="M213" s="5" t="s">
        <v>433</v>
      </c>
      <c r="N213" s="5" t="s">
        <v>433</v>
      </c>
      <c r="O213" s="5" t="s">
        <v>433</v>
      </c>
      <c r="P213" s="5">
        <v>0.18</v>
      </c>
      <c r="Q213" s="5" t="s">
        <v>433</v>
      </c>
      <c r="R213" s="5">
        <v>0.18</v>
      </c>
      <c r="S213" s="5" t="s">
        <v>433</v>
      </c>
      <c r="T213" s="5" t="s">
        <v>433</v>
      </c>
      <c r="U213" s="5">
        <v>0.22</v>
      </c>
      <c r="V213" s="5" t="s">
        <v>433</v>
      </c>
    </row>
    <row r="214" s="1" customFormat="1" customHeight="1" spans="1:22">
      <c r="A214" s="5">
        <v>212</v>
      </c>
      <c r="B214" s="5" t="s">
        <v>944</v>
      </c>
      <c r="C214" s="5" t="s">
        <v>969</v>
      </c>
      <c r="D214" s="5" t="s">
        <v>970</v>
      </c>
      <c r="E214" s="5" t="s">
        <v>971</v>
      </c>
      <c r="F214" s="5" t="s">
        <v>161</v>
      </c>
      <c r="G214" s="5" t="s">
        <v>972</v>
      </c>
      <c r="H214" s="5" t="str">
        <f>VLOOKUP(G214,[1]私人机井许可水量!$D$1:$E$65536,2,0)</f>
        <v>D653124G2024-0209</v>
      </c>
      <c r="I214" s="5">
        <v>1901021548</v>
      </c>
      <c r="J214" s="5">
        <v>6.57</v>
      </c>
      <c r="K214" s="5" t="s">
        <v>343</v>
      </c>
      <c r="L214" s="5">
        <v>0.55</v>
      </c>
      <c r="M214" s="5" t="s">
        <v>343</v>
      </c>
      <c r="N214" s="5" t="s">
        <v>343</v>
      </c>
      <c r="O214" s="5" t="s">
        <v>343</v>
      </c>
      <c r="P214" s="5">
        <v>0.55</v>
      </c>
      <c r="Q214" s="5" t="s">
        <v>343</v>
      </c>
      <c r="R214" s="5">
        <v>0.55</v>
      </c>
      <c r="S214" s="5" t="s">
        <v>343</v>
      </c>
      <c r="T214" s="5" t="s">
        <v>343</v>
      </c>
      <c r="U214" s="5">
        <v>0.52</v>
      </c>
      <c r="V214" s="5" t="s">
        <v>343</v>
      </c>
    </row>
    <row r="215" s="1" customFormat="1" customHeight="1" spans="1:22">
      <c r="A215" s="5">
        <v>213</v>
      </c>
      <c r="B215" s="5" t="s">
        <v>944</v>
      </c>
      <c r="C215" s="5" t="s">
        <v>973</v>
      </c>
      <c r="D215" s="5" t="s">
        <v>974</v>
      </c>
      <c r="E215" s="5" t="s">
        <v>975</v>
      </c>
      <c r="F215" s="5" t="s">
        <v>161</v>
      </c>
      <c r="G215" s="5" t="s">
        <v>976</v>
      </c>
      <c r="H215" s="5" t="str">
        <f>VLOOKUP(G215,[1]私人机井许可水量!$D$1:$E$65536,2,0)</f>
        <v>D653124G2024-0208</v>
      </c>
      <c r="I215" s="5">
        <v>1901021535</v>
      </c>
      <c r="J215" s="5">
        <v>30.72</v>
      </c>
      <c r="K215" s="5" t="s">
        <v>977</v>
      </c>
      <c r="L215" s="5">
        <v>2.56</v>
      </c>
      <c r="M215" s="5" t="s">
        <v>977</v>
      </c>
      <c r="N215" s="5" t="s">
        <v>977</v>
      </c>
      <c r="O215" s="5" t="s">
        <v>977</v>
      </c>
      <c r="P215" s="5">
        <v>2.56</v>
      </c>
      <c r="Q215" s="5" t="s">
        <v>977</v>
      </c>
      <c r="R215" s="5">
        <v>2.56</v>
      </c>
      <c r="S215" s="5" t="s">
        <v>977</v>
      </c>
      <c r="T215" s="5" t="s">
        <v>977</v>
      </c>
      <c r="U215" s="5" t="s">
        <v>977</v>
      </c>
      <c r="V215" s="5" t="s">
        <v>977</v>
      </c>
    </row>
    <row r="216" s="1" customFormat="1" customHeight="1" spans="1:22">
      <c r="A216" s="5">
        <v>214</v>
      </c>
      <c r="B216" s="5" t="s">
        <v>944</v>
      </c>
      <c r="C216" s="5" t="s">
        <v>978</v>
      </c>
      <c r="D216" s="5" t="s">
        <v>979</v>
      </c>
      <c r="E216" s="5" t="s">
        <v>980</v>
      </c>
      <c r="F216" s="5" t="s">
        <v>161</v>
      </c>
      <c r="G216" s="5" t="s">
        <v>981</v>
      </c>
      <c r="H216" s="5" t="str">
        <f>VLOOKUP(G216,[1]私人机井许可水量!$D$1:$E$65536,2,0)</f>
        <v>D653124G2024-0207</v>
      </c>
      <c r="I216" s="5">
        <v>1901021693</v>
      </c>
      <c r="J216" s="5">
        <v>11.52</v>
      </c>
      <c r="K216" s="5" t="s">
        <v>515</v>
      </c>
      <c r="L216" s="5">
        <v>0.96</v>
      </c>
      <c r="M216" s="5" t="s">
        <v>515</v>
      </c>
      <c r="N216" s="5" t="s">
        <v>515</v>
      </c>
      <c r="O216" s="5" t="s">
        <v>515</v>
      </c>
      <c r="P216" s="5">
        <v>0.96</v>
      </c>
      <c r="Q216" s="5" t="s">
        <v>515</v>
      </c>
      <c r="R216" s="5">
        <v>0.96</v>
      </c>
      <c r="S216" s="5" t="s">
        <v>515</v>
      </c>
      <c r="T216" s="5" t="s">
        <v>515</v>
      </c>
      <c r="U216" s="5" t="s">
        <v>515</v>
      </c>
      <c r="V216" s="5" t="s">
        <v>515</v>
      </c>
    </row>
    <row r="217" s="1" customFormat="1" customHeight="1" spans="1:22">
      <c r="A217" s="5">
        <v>215</v>
      </c>
      <c r="B217" s="5" t="s">
        <v>944</v>
      </c>
      <c r="C217" s="5" t="s">
        <v>982</v>
      </c>
      <c r="D217" s="5" t="s">
        <v>983</v>
      </c>
      <c r="E217" s="5" t="s">
        <v>984</v>
      </c>
      <c r="F217" s="5" t="s">
        <v>27</v>
      </c>
      <c r="G217" s="5" t="s">
        <v>985</v>
      </c>
      <c r="H217" s="5" t="str">
        <f>VLOOKUP(G217,[1]私人机井许可水量!$D$1:$E$65536,2,0)</f>
        <v>D653124G2024-0206</v>
      </c>
      <c r="I217" s="5">
        <v>1901021704</v>
      </c>
      <c r="J217" s="5">
        <v>8.25</v>
      </c>
      <c r="K217" s="5" t="s">
        <v>156</v>
      </c>
      <c r="L217" s="5">
        <v>0.69</v>
      </c>
      <c r="M217" s="5" t="s">
        <v>156</v>
      </c>
      <c r="N217" s="5" t="s">
        <v>156</v>
      </c>
      <c r="O217" s="5" t="s">
        <v>156</v>
      </c>
      <c r="P217" s="5">
        <v>0.69</v>
      </c>
      <c r="Q217" s="5" t="s">
        <v>156</v>
      </c>
      <c r="R217" s="5">
        <v>0.69</v>
      </c>
      <c r="S217" s="5" t="s">
        <v>156</v>
      </c>
      <c r="T217" s="5" t="s">
        <v>156</v>
      </c>
      <c r="U217" s="5">
        <v>0.66</v>
      </c>
      <c r="V217" s="5" t="s">
        <v>156</v>
      </c>
    </row>
    <row r="218" s="1" customFormat="1" customHeight="1" spans="1:22">
      <c r="A218" s="5">
        <v>216</v>
      </c>
      <c r="B218" s="5" t="s">
        <v>944</v>
      </c>
      <c r="C218" s="5" t="s">
        <v>986</v>
      </c>
      <c r="D218" s="5" t="s">
        <v>987</v>
      </c>
      <c r="E218" s="5" t="s">
        <v>988</v>
      </c>
      <c r="F218" s="5" t="s">
        <v>27</v>
      </c>
      <c r="G218" s="5" t="s">
        <v>989</v>
      </c>
      <c r="H218" s="5" t="str">
        <f>VLOOKUP(G218,[1]私人机井许可水量!$D$1:$E$65536,2,0)</f>
        <v>D653124G2024-0193</v>
      </c>
      <c r="I218" s="5">
        <v>1901022401</v>
      </c>
      <c r="J218" s="5">
        <v>3.9</v>
      </c>
      <c r="K218" s="5" t="s">
        <v>110</v>
      </c>
      <c r="L218" s="5">
        <v>0.33</v>
      </c>
      <c r="M218" s="5" t="s">
        <v>110</v>
      </c>
      <c r="N218" s="5" t="s">
        <v>110</v>
      </c>
      <c r="O218" s="5" t="s">
        <v>110</v>
      </c>
      <c r="P218" s="5">
        <v>0.33</v>
      </c>
      <c r="Q218" s="5" t="s">
        <v>110</v>
      </c>
      <c r="R218" s="5">
        <v>0.33</v>
      </c>
      <c r="S218" s="5" t="s">
        <v>110</v>
      </c>
      <c r="T218" s="5" t="s">
        <v>110</v>
      </c>
      <c r="U218" s="5">
        <v>0.27</v>
      </c>
      <c r="V218" s="5" t="s">
        <v>110</v>
      </c>
    </row>
    <row r="219" s="1" customFormat="1" customHeight="1" spans="1:22">
      <c r="A219" s="5">
        <v>217</v>
      </c>
      <c r="B219" s="5" t="s">
        <v>944</v>
      </c>
      <c r="C219" s="5" t="s">
        <v>990</v>
      </c>
      <c r="D219" s="5" t="s">
        <v>991</v>
      </c>
      <c r="E219" s="5" t="s">
        <v>992</v>
      </c>
      <c r="F219" s="5" t="s">
        <v>27</v>
      </c>
      <c r="G219" s="5" t="s">
        <v>993</v>
      </c>
      <c r="H219" s="5" t="str">
        <f>VLOOKUP(G219,[1]私人机井许可水量!$D$1:$E$65536,2,0)</f>
        <v>D653124G2024-0205</v>
      </c>
      <c r="I219" s="5">
        <v>1901021422</v>
      </c>
      <c r="J219" s="5">
        <v>36.27</v>
      </c>
      <c r="K219" s="5" t="s">
        <v>994</v>
      </c>
      <c r="L219" s="5">
        <v>3.02</v>
      </c>
      <c r="M219" s="5" t="s">
        <v>994</v>
      </c>
      <c r="N219" s="5" t="s">
        <v>994</v>
      </c>
      <c r="O219" s="5" t="s">
        <v>994</v>
      </c>
      <c r="P219" s="5">
        <v>3.02</v>
      </c>
      <c r="Q219" s="5" t="s">
        <v>994</v>
      </c>
      <c r="R219" s="5">
        <v>3.02</v>
      </c>
      <c r="S219" s="5" t="s">
        <v>994</v>
      </c>
      <c r="T219" s="5" t="s">
        <v>994</v>
      </c>
      <c r="U219" s="5">
        <v>3.05</v>
      </c>
      <c r="V219" s="5" t="s">
        <v>994</v>
      </c>
    </row>
    <row r="220" s="1" customFormat="1" customHeight="1" spans="1:22">
      <c r="A220" s="5">
        <v>218</v>
      </c>
      <c r="B220" s="5" t="s">
        <v>944</v>
      </c>
      <c r="C220" s="5" t="s">
        <v>995</v>
      </c>
      <c r="D220" s="5" t="s">
        <v>996</v>
      </c>
      <c r="E220" s="5" t="s">
        <v>997</v>
      </c>
      <c r="F220" s="5" t="s">
        <v>27</v>
      </c>
      <c r="G220" s="5" t="s">
        <v>998</v>
      </c>
      <c r="H220" s="5" t="str">
        <f>VLOOKUP(G220,[1]私人机井许可水量!$D$1:$E$65536,2,0)</f>
        <v>D653124G2024-0204</v>
      </c>
      <c r="I220" s="5">
        <v>1901021346</v>
      </c>
      <c r="J220" s="5">
        <v>12.57</v>
      </c>
      <c r="K220" s="5" t="s">
        <v>999</v>
      </c>
      <c r="L220" s="5">
        <v>1.05</v>
      </c>
      <c r="M220" s="5" t="s">
        <v>999</v>
      </c>
      <c r="N220" s="5" t="s">
        <v>999</v>
      </c>
      <c r="O220" s="5" t="s">
        <v>999</v>
      </c>
      <c r="P220" s="5">
        <v>1.05</v>
      </c>
      <c r="Q220" s="5" t="s">
        <v>999</v>
      </c>
      <c r="R220" s="5">
        <v>1.05</v>
      </c>
      <c r="S220" s="5" t="s">
        <v>999</v>
      </c>
      <c r="T220" s="5" t="s">
        <v>999</v>
      </c>
      <c r="U220" s="5">
        <v>1.02</v>
      </c>
      <c r="V220" s="5" t="s">
        <v>999</v>
      </c>
    </row>
    <row r="221" s="1" customFormat="1" customHeight="1" spans="1:22">
      <c r="A221" s="5">
        <v>219</v>
      </c>
      <c r="B221" s="5" t="s">
        <v>944</v>
      </c>
      <c r="C221" s="5" t="s">
        <v>1000</v>
      </c>
      <c r="D221" s="5" t="s">
        <v>1001</v>
      </c>
      <c r="E221" s="5" t="s">
        <v>1002</v>
      </c>
      <c r="F221" s="5" t="s">
        <v>27</v>
      </c>
      <c r="G221" s="5" t="s">
        <v>1003</v>
      </c>
      <c r="H221" s="5" t="str">
        <f>VLOOKUP(G221,[1]私人机井许可水量!$D$1:$E$65536,2,0)</f>
        <v>D653124G2024-0203</v>
      </c>
      <c r="I221" s="5">
        <v>1901021677</v>
      </c>
      <c r="J221" s="5">
        <v>12.57</v>
      </c>
      <c r="K221" s="5" t="s">
        <v>999</v>
      </c>
      <c r="L221" s="5">
        <v>1.05</v>
      </c>
      <c r="M221" s="5" t="s">
        <v>999</v>
      </c>
      <c r="N221" s="5" t="s">
        <v>999</v>
      </c>
      <c r="O221" s="5" t="s">
        <v>999</v>
      </c>
      <c r="P221" s="5">
        <v>1.05</v>
      </c>
      <c r="Q221" s="5" t="s">
        <v>999</v>
      </c>
      <c r="R221" s="5">
        <v>1.05</v>
      </c>
      <c r="S221" s="5" t="s">
        <v>999</v>
      </c>
      <c r="T221" s="5" t="s">
        <v>999</v>
      </c>
      <c r="U221" s="5">
        <v>1.02</v>
      </c>
      <c r="V221" s="5" t="s">
        <v>999</v>
      </c>
    </row>
    <row r="222" s="1" customFormat="1" customHeight="1" spans="1:22">
      <c r="A222" s="5">
        <v>220</v>
      </c>
      <c r="B222" s="5" t="s">
        <v>944</v>
      </c>
      <c r="C222" s="5" t="s">
        <v>1004</v>
      </c>
      <c r="D222" s="5" t="s">
        <v>1005</v>
      </c>
      <c r="E222" s="5" t="s">
        <v>1006</v>
      </c>
      <c r="F222" s="5" t="s">
        <v>27</v>
      </c>
      <c r="G222" s="5" t="s">
        <v>1007</v>
      </c>
      <c r="H222" s="5" t="str">
        <f>VLOOKUP(G222,[1]私人机井许可水量!$D$1:$E$65536,2,0)</f>
        <v>D653124G2024-0202</v>
      </c>
      <c r="I222" s="5">
        <v>1906022357</v>
      </c>
      <c r="J222" s="5">
        <v>8.8</v>
      </c>
      <c r="K222" s="5" t="s">
        <v>1008</v>
      </c>
      <c r="L222" s="5">
        <v>0.73</v>
      </c>
      <c r="M222" s="5" t="s">
        <v>1008</v>
      </c>
      <c r="N222" s="5" t="s">
        <v>1008</v>
      </c>
      <c r="O222" s="5" t="s">
        <v>1008</v>
      </c>
      <c r="P222" s="5">
        <v>0.73</v>
      </c>
      <c r="Q222" s="5" t="s">
        <v>1008</v>
      </c>
      <c r="R222" s="5">
        <v>0.73</v>
      </c>
      <c r="S222" s="5" t="s">
        <v>1008</v>
      </c>
      <c r="T222" s="5" t="s">
        <v>1008</v>
      </c>
      <c r="U222" s="5">
        <v>0.77</v>
      </c>
      <c r="V222" s="5" t="s">
        <v>1008</v>
      </c>
    </row>
    <row r="223" s="1" customFormat="1" customHeight="1" spans="1:22">
      <c r="A223" s="5">
        <v>221</v>
      </c>
      <c r="B223" s="5" t="s">
        <v>944</v>
      </c>
      <c r="C223" s="5" t="s">
        <v>1009</v>
      </c>
      <c r="D223" s="5" t="s">
        <v>1010</v>
      </c>
      <c r="E223" s="5" t="s">
        <v>1011</v>
      </c>
      <c r="F223" s="5" t="s">
        <v>27</v>
      </c>
      <c r="G223" s="5" t="s">
        <v>1012</v>
      </c>
      <c r="H223" s="5" t="str">
        <f>VLOOKUP(G223,[1]私人机井许可水量!$D$1:$E$65536,2,0)</f>
        <v>D653124G2024-0201</v>
      </c>
      <c r="I223" s="5">
        <v>1901021399</v>
      </c>
      <c r="J223" s="5">
        <v>15.6</v>
      </c>
      <c r="K223" s="5" t="s">
        <v>78</v>
      </c>
      <c r="L223" s="5">
        <v>1.3</v>
      </c>
      <c r="M223" s="5" t="s">
        <v>78</v>
      </c>
      <c r="N223" s="5" t="s">
        <v>78</v>
      </c>
      <c r="O223" s="5" t="s">
        <v>78</v>
      </c>
      <c r="P223" s="5">
        <v>1.3</v>
      </c>
      <c r="Q223" s="5" t="s">
        <v>78</v>
      </c>
      <c r="R223" s="5">
        <v>1.3</v>
      </c>
      <c r="S223" s="5" t="s">
        <v>78</v>
      </c>
      <c r="T223" s="5" t="s">
        <v>78</v>
      </c>
      <c r="U223" s="5" t="s">
        <v>78</v>
      </c>
      <c r="V223" s="5" t="s">
        <v>78</v>
      </c>
    </row>
    <row r="224" s="1" customFormat="1" customHeight="1" spans="1:22">
      <c r="A224" s="5">
        <v>222</v>
      </c>
      <c r="B224" s="5" t="s">
        <v>944</v>
      </c>
      <c r="C224" s="5" t="s">
        <v>1013</v>
      </c>
      <c r="D224" s="5" t="s">
        <v>1014</v>
      </c>
      <c r="E224" s="5" t="s">
        <v>1015</v>
      </c>
      <c r="F224" s="5" t="s">
        <v>27</v>
      </c>
      <c r="G224" s="5" t="s">
        <v>1016</v>
      </c>
      <c r="H224" s="5" t="str">
        <f>VLOOKUP(G224,[1]私人机井许可水量!$D$1:$E$65536,2,0)</f>
        <v>D653124G2024-0200</v>
      </c>
      <c r="I224" s="5">
        <v>1901021860</v>
      </c>
      <c r="J224" s="5">
        <v>2.2</v>
      </c>
      <c r="K224" s="5" t="s">
        <v>433</v>
      </c>
      <c r="L224" s="5">
        <v>0.18</v>
      </c>
      <c r="M224" s="5" t="s">
        <v>433</v>
      </c>
      <c r="N224" s="5" t="s">
        <v>433</v>
      </c>
      <c r="O224" s="5" t="s">
        <v>433</v>
      </c>
      <c r="P224" s="5">
        <v>0.18</v>
      </c>
      <c r="Q224" s="5" t="s">
        <v>433</v>
      </c>
      <c r="R224" s="5">
        <v>0.18</v>
      </c>
      <c r="S224" s="5" t="s">
        <v>433</v>
      </c>
      <c r="T224" s="5" t="s">
        <v>433</v>
      </c>
      <c r="U224" s="5">
        <v>0.22</v>
      </c>
      <c r="V224" s="5" t="s">
        <v>433</v>
      </c>
    </row>
    <row r="225" s="1" customFormat="1" customHeight="1" spans="1:22">
      <c r="A225" s="5">
        <v>223</v>
      </c>
      <c r="B225" s="5" t="s">
        <v>944</v>
      </c>
      <c r="C225" s="5" t="s">
        <v>1017</v>
      </c>
      <c r="D225" s="5" t="s">
        <v>1018</v>
      </c>
      <c r="E225" s="5" t="s">
        <v>1019</v>
      </c>
      <c r="F225" s="5" t="s">
        <v>27</v>
      </c>
      <c r="G225" s="5" t="s">
        <v>1020</v>
      </c>
      <c r="H225" s="5" t="str">
        <f>VLOOKUP(G225,[1]私人机井许可水量!$D$1:$E$65536,2,0)</f>
        <v>D653124G2024-0199</v>
      </c>
      <c r="I225" s="5">
        <v>1901021386</v>
      </c>
      <c r="J225" s="5">
        <v>11</v>
      </c>
      <c r="K225" s="5" t="s">
        <v>352</v>
      </c>
      <c r="L225" s="5">
        <v>0.92</v>
      </c>
      <c r="M225" s="5" t="s">
        <v>352</v>
      </c>
      <c r="N225" s="5" t="s">
        <v>352</v>
      </c>
      <c r="O225" s="5" t="s">
        <v>352</v>
      </c>
      <c r="P225" s="5">
        <v>0.92</v>
      </c>
      <c r="Q225" s="5" t="s">
        <v>352</v>
      </c>
      <c r="R225" s="5">
        <v>0.92</v>
      </c>
      <c r="S225" s="5" t="s">
        <v>352</v>
      </c>
      <c r="T225" s="5" t="s">
        <v>352</v>
      </c>
      <c r="U225" s="5">
        <v>0.88</v>
      </c>
      <c r="V225" s="5" t="s">
        <v>352</v>
      </c>
    </row>
    <row r="226" s="1" customFormat="1" customHeight="1" spans="1:22">
      <c r="A226" s="5">
        <v>224</v>
      </c>
      <c r="B226" s="5" t="s">
        <v>944</v>
      </c>
      <c r="C226" s="5" t="s">
        <v>1021</v>
      </c>
      <c r="D226" s="5" t="s">
        <v>1022</v>
      </c>
      <c r="E226" s="5" t="s">
        <v>1023</v>
      </c>
      <c r="F226" s="5" t="s">
        <v>27</v>
      </c>
      <c r="G226" s="5" t="s">
        <v>1024</v>
      </c>
      <c r="H226" s="5" t="str">
        <f>VLOOKUP(G226,[1]私人机井许可水量!$D$1:$E$65536,2,0)</f>
        <v>D653124G2024-0234</v>
      </c>
      <c r="I226" s="5">
        <v>1901021229</v>
      </c>
      <c r="J226" s="5">
        <v>9.63</v>
      </c>
      <c r="K226" s="5" t="s">
        <v>64</v>
      </c>
      <c r="L226" s="5">
        <v>0.8</v>
      </c>
      <c r="M226" s="5" t="s">
        <v>64</v>
      </c>
      <c r="N226" s="5" t="s">
        <v>64</v>
      </c>
      <c r="O226" s="5" t="s">
        <v>64</v>
      </c>
      <c r="P226" s="5">
        <v>0.8</v>
      </c>
      <c r="Q226" s="5" t="s">
        <v>64</v>
      </c>
      <c r="R226" s="5">
        <v>0.8</v>
      </c>
      <c r="S226" s="5" t="s">
        <v>64</v>
      </c>
      <c r="T226" s="5" t="s">
        <v>64</v>
      </c>
      <c r="U226" s="5">
        <v>0.83</v>
      </c>
      <c r="V226" s="5" t="s">
        <v>64</v>
      </c>
    </row>
    <row r="227" s="1" customFormat="1" customHeight="1" spans="1:22">
      <c r="A227" s="5">
        <v>225</v>
      </c>
      <c r="B227" s="5" t="s">
        <v>944</v>
      </c>
      <c r="C227" s="5" t="s">
        <v>1025</v>
      </c>
      <c r="D227" s="5" t="s">
        <v>1026</v>
      </c>
      <c r="E227" s="5" t="s">
        <v>1027</v>
      </c>
      <c r="F227" s="5" t="s">
        <v>27</v>
      </c>
      <c r="G227" s="5" t="s">
        <v>1028</v>
      </c>
      <c r="H227" s="5" t="str">
        <f>VLOOKUP(G227,[1]私人机井许可水量!$D$1:$E$65536,2,0)</f>
        <v>D653124G2024-0198</v>
      </c>
      <c r="I227" s="5">
        <v>1906022301</v>
      </c>
      <c r="J227" s="5">
        <v>4.75</v>
      </c>
      <c r="K227" s="5" t="s">
        <v>45</v>
      </c>
      <c r="L227" s="5">
        <v>0.4</v>
      </c>
      <c r="M227" s="5" t="s">
        <v>45</v>
      </c>
      <c r="N227" s="5" t="s">
        <v>45</v>
      </c>
      <c r="O227" s="5" t="s">
        <v>45</v>
      </c>
      <c r="P227" s="5">
        <v>0.4</v>
      </c>
      <c r="Q227" s="5" t="s">
        <v>45</v>
      </c>
      <c r="R227" s="5">
        <v>0.4</v>
      </c>
      <c r="S227" s="5" t="s">
        <v>45</v>
      </c>
      <c r="T227" s="5" t="s">
        <v>45</v>
      </c>
      <c r="U227" s="5">
        <v>0.35</v>
      </c>
      <c r="V227" s="5" t="s">
        <v>45</v>
      </c>
    </row>
    <row r="228" s="1" customFormat="1" customHeight="1" spans="1:22">
      <c r="A228" s="5">
        <v>226</v>
      </c>
      <c r="B228" s="5" t="s">
        <v>944</v>
      </c>
      <c r="C228" s="5" t="s">
        <v>1029</v>
      </c>
      <c r="D228" s="5" t="s">
        <v>1030</v>
      </c>
      <c r="E228" s="5" t="s">
        <v>1031</v>
      </c>
      <c r="F228" s="5" t="s">
        <v>27</v>
      </c>
      <c r="G228" s="5" t="s">
        <v>1032</v>
      </c>
      <c r="H228" s="5" t="str">
        <f>VLOOKUP(G228,[1]私人机井许可水量!$D$1:$E$65536,2,0)</f>
        <v>D653124G2024-0262</v>
      </c>
      <c r="I228" s="5">
        <v>1901021061</v>
      </c>
      <c r="J228" s="5">
        <v>4.54</v>
      </c>
      <c r="K228" s="5" t="s">
        <v>1033</v>
      </c>
      <c r="L228" s="5">
        <v>0.38</v>
      </c>
      <c r="M228" s="5" t="s">
        <v>1033</v>
      </c>
      <c r="N228" s="5" t="s">
        <v>1033</v>
      </c>
      <c r="O228" s="5" t="s">
        <v>1033</v>
      </c>
      <c r="P228" s="5">
        <v>0.38</v>
      </c>
      <c r="Q228" s="5" t="s">
        <v>1033</v>
      </c>
      <c r="R228" s="5">
        <v>0.38</v>
      </c>
      <c r="S228" s="5" t="s">
        <v>1033</v>
      </c>
      <c r="T228" s="5" t="s">
        <v>1033</v>
      </c>
      <c r="U228" s="5">
        <v>0.36</v>
      </c>
      <c r="V228" s="5" t="s">
        <v>1033</v>
      </c>
    </row>
    <row r="229" s="1" customFormat="1" customHeight="1" spans="1:22">
      <c r="A229" s="5">
        <v>227</v>
      </c>
      <c r="B229" s="5" t="s">
        <v>944</v>
      </c>
      <c r="C229" s="5" t="s">
        <v>1034</v>
      </c>
      <c r="D229" s="5" t="s">
        <v>1035</v>
      </c>
      <c r="E229" s="5" t="s">
        <v>1036</v>
      </c>
      <c r="F229" s="5" t="s">
        <v>27</v>
      </c>
      <c r="G229" s="5" t="s">
        <v>1037</v>
      </c>
      <c r="H229" s="5" t="str">
        <f>VLOOKUP(G229,[1]私人机井许可水量!$D$1:$E$65536,2,0)</f>
        <v>D653124G2024-0249</v>
      </c>
      <c r="I229" s="5">
        <v>1901021524</v>
      </c>
      <c r="J229" s="5">
        <v>13.65</v>
      </c>
      <c r="K229" s="5" t="s">
        <v>1038</v>
      </c>
      <c r="L229" s="5">
        <v>1.14</v>
      </c>
      <c r="M229" s="5" t="s">
        <v>1038</v>
      </c>
      <c r="N229" s="5" t="s">
        <v>1038</v>
      </c>
      <c r="O229" s="5" t="s">
        <v>1038</v>
      </c>
      <c r="P229" s="5">
        <v>1.14</v>
      </c>
      <c r="Q229" s="5" t="s">
        <v>1038</v>
      </c>
      <c r="R229" s="5">
        <v>1.14</v>
      </c>
      <c r="S229" s="5" t="s">
        <v>1038</v>
      </c>
      <c r="T229" s="5" t="s">
        <v>1038</v>
      </c>
      <c r="U229" s="5">
        <v>1.11</v>
      </c>
      <c r="V229" s="5" t="s">
        <v>1038</v>
      </c>
    </row>
    <row r="230" s="1" customFormat="1" customHeight="1" spans="1:22">
      <c r="A230" s="5">
        <v>228</v>
      </c>
      <c r="B230" s="5" t="s">
        <v>944</v>
      </c>
      <c r="C230" s="5" t="s">
        <v>1039</v>
      </c>
      <c r="D230" s="5" t="s">
        <v>1040</v>
      </c>
      <c r="E230" s="5" t="s">
        <v>1041</v>
      </c>
      <c r="F230" s="5" t="s">
        <v>27</v>
      </c>
      <c r="G230" s="5" t="s">
        <v>1042</v>
      </c>
      <c r="H230" s="5" t="str">
        <f>VLOOKUP(G230,[1]私人机井许可水量!$D$1:$E$65536,2,0)</f>
        <v>D653124G2024-0233</v>
      </c>
      <c r="I230" s="5">
        <v>1906022305</v>
      </c>
      <c r="J230" s="5">
        <v>9.46</v>
      </c>
      <c r="K230" s="5" t="s">
        <v>1043</v>
      </c>
      <c r="L230" s="5">
        <v>0.79</v>
      </c>
      <c r="M230" s="5" t="s">
        <v>1043</v>
      </c>
      <c r="N230" s="5" t="s">
        <v>1043</v>
      </c>
      <c r="O230" s="5" t="s">
        <v>1043</v>
      </c>
      <c r="P230" s="5">
        <v>0.79</v>
      </c>
      <c r="Q230" s="5" t="s">
        <v>1043</v>
      </c>
      <c r="R230" s="5">
        <v>0.79</v>
      </c>
      <c r="S230" s="5" t="s">
        <v>1043</v>
      </c>
      <c r="T230" s="5" t="s">
        <v>1043</v>
      </c>
      <c r="U230" s="5">
        <v>0.77</v>
      </c>
      <c r="V230" s="5" t="s">
        <v>1043</v>
      </c>
    </row>
    <row r="231" s="1" customFormat="1" customHeight="1" spans="1:22">
      <c r="A231" s="5">
        <v>229</v>
      </c>
      <c r="B231" s="5" t="s">
        <v>944</v>
      </c>
      <c r="C231" s="5" t="s">
        <v>1044</v>
      </c>
      <c r="D231" s="5" t="s">
        <v>1045</v>
      </c>
      <c r="E231" s="5" t="s">
        <v>1046</v>
      </c>
      <c r="F231" s="5" t="s">
        <v>27</v>
      </c>
      <c r="G231" s="5" t="s">
        <v>1047</v>
      </c>
      <c r="H231" s="5" t="str">
        <f>VLOOKUP(G231,[1]私人机井许可水量!$D$1:$E$65536,2,0)</f>
        <v>D653124G2024-0239</v>
      </c>
      <c r="I231" s="5">
        <v>1906022339</v>
      </c>
      <c r="J231" s="5">
        <v>9.46</v>
      </c>
      <c r="K231" s="5" t="s">
        <v>1043</v>
      </c>
      <c r="L231" s="5">
        <v>0.79</v>
      </c>
      <c r="M231" s="5" t="s">
        <v>1043</v>
      </c>
      <c r="N231" s="5" t="s">
        <v>1043</v>
      </c>
      <c r="O231" s="5" t="s">
        <v>1043</v>
      </c>
      <c r="P231" s="5">
        <v>0.79</v>
      </c>
      <c r="Q231" s="5" t="s">
        <v>1043</v>
      </c>
      <c r="R231" s="5">
        <v>0.79</v>
      </c>
      <c r="S231" s="5" t="s">
        <v>1043</v>
      </c>
      <c r="T231" s="5" t="s">
        <v>1043</v>
      </c>
      <c r="U231" s="5">
        <v>0.77</v>
      </c>
      <c r="V231" s="5" t="s">
        <v>1043</v>
      </c>
    </row>
    <row r="232" s="1" customFormat="1" customHeight="1" spans="1:22">
      <c r="A232" s="5">
        <v>230</v>
      </c>
      <c r="B232" s="5" t="s">
        <v>944</v>
      </c>
      <c r="C232" s="5" t="s">
        <v>1048</v>
      </c>
      <c r="D232" s="5" t="s">
        <v>1049</v>
      </c>
      <c r="E232" s="5" t="s">
        <v>1050</v>
      </c>
      <c r="F232" s="5" t="s">
        <v>27</v>
      </c>
      <c r="G232" s="5" t="s">
        <v>1051</v>
      </c>
      <c r="H232" s="5" t="str">
        <f>VLOOKUP(G232,[1]私人机井许可水量!$D$1:$E$65536,2,0)</f>
        <v>D653124G2024-0197</v>
      </c>
      <c r="I232" s="5">
        <v>2003022429</v>
      </c>
      <c r="J232" s="5">
        <v>6.78</v>
      </c>
      <c r="K232" s="5" t="s">
        <v>1052</v>
      </c>
      <c r="L232" s="5">
        <v>0.57</v>
      </c>
      <c r="M232" s="5" t="s">
        <v>1052</v>
      </c>
      <c r="N232" s="5" t="s">
        <v>1052</v>
      </c>
      <c r="O232" s="5" t="s">
        <v>1052</v>
      </c>
      <c r="P232" s="5">
        <v>0.57</v>
      </c>
      <c r="Q232" s="5" t="s">
        <v>1052</v>
      </c>
      <c r="R232" s="5">
        <v>0.57</v>
      </c>
      <c r="S232" s="5" t="s">
        <v>1052</v>
      </c>
      <c r="T232" s="5" t="s">
        <v>1052</v>
      </c>
      <c r="U232" s="5">
        <v>0.51</v>
      </c>
      <c r="V232" s="5" t="s">
        <v>1052</v>
      </c>
    </row>
    <row r="233" s="1" customFormat="1" customHeight="1" spans="1:22">
      <c r="A233" s="5">
        <v>231</v>
      </c>
      <c r="B233" s="5" t="s">
        <v>944</v>
      </c>
      <c r="C233" s="5" t="s">
        <v>1053</v>
      </c>
      <c r="D233" s="5" t="s">
        <v>1054</v>
      </c>
      <c r="E233" s="5" t="s">
        <v>1055</v>
      </c>
      <c r="F233" s="5" t="s">
        <v>27</v>
      </c>
      <c r="G233" s="5" t="s">
        <v>1056</v>
      </c>
      <c r="H233" s="5" t="str">
        <f>VLOOKUP(G233,[1]私人机井许可水量!$D$1:$E$65536,2,0)</f>
        <v>D653124G2024-0196</v>
      </c>
      <c r="I233" s="5">
        <v>1906022330</v>
      </c>
      <c r="J233" s="5">
        <v>7.58</v>
      </c>
      <c r="K233" s="5" t="s">
        <v>922</v>
      </c>
      <c r="L233" s="5">
        <v>0.63</v>
      </c>
      <c r="M233" s="5" t="s">
        <v>922</v>
      </c>
      <c r="N233" s="5" t="s">
        <v>922</v>
      </c>
      <c r="O233" s="5" t="s">
        <v>922</v>
      </c>
      <c r="P233" s="5">
        <v>0.63</v>
      </c>
      <c r="Q233" s="5" t="s">
        <v>922</v>
      </c>
      <c r="R233" s="5">
        <v>0.63</v>
      </c>
      <c r="S233" s="5" t="s">
        <v>922</v>
      </c>
      <c r="T233" s="5" t="s">
        <v>922</v>
      </c>
      <c r="U233" s="5">
        <v>0.65</v>
      </c>
      <c r="V233" s="5" t="s">
        <v>922</v>
      </c>
    </row>
    <row r="234" s="1" customFormat="1" customHeight="1" spans="1:22">
      <c r="A234" s="5">
        <v>232</v>
      </c>
      <c r="B234" s="5" t="s">
        <v>944</v>
      </c>
      <c r="C234" s="5" t="s">
        <v>1057</v>
      </c>
      <c r="D234" s="5" t="s">
        <v>1058</v>
      </c>
      <c r="E234" s="5" t="s">
        <v>1059</v>
      </c>
      <c r="F234" s="5" t="s">
        <v>27</v>
      </c>
      <c r="G234" s="5" t="s">
        <v>1060</v>
      </c>
      <c r="H234" s="5" t="str">
        <f>VLOOKUP(G234,[1]私人机井许可水量!$D$1:$E$65536,2,0)</f>
        <v>D653124G2024-0261</v>
      </c>
      <c r="I234" s="5">
        <v>1906022392</v>
      </c>
      <c r="J234" s="5">
        <v>1.48</v>
      </c>
      <c r="K234" s="5" t="s">
        <v>30</v>
      </c>
      <c r="L234" s="5">
        <v>0.12</v>
      </c>
      <c r="M234" s="5" t="s">
        <v>30</v>
      </c>
      <c r="N234" s="5" t="s">
        <v>30</v>
      </c>
      <c r="O234" s="5" t="s">
        <v>30</v>
      </c>
      <c r="P234" s="5">
        <v>0.12</v>
      </c>
      <c r="Q234" s="5" t="s">
        <v>30</v>
      </c>
      <c r="R234" s="5">
        <v>0.12</v>
      </c>
      <c r="S234" s="5" t="s">
        <v>30</v>
      </c>
      <c r="T234" s="5" t="s">
        <v>30</v>
      </c>
      <c r="U234" s="5">
        <v>0.16</v>
      </c>
      <c r="V234" s="5" t="s">
        <v>30</v>
      </c>
    </row>
    <row r="235" s="1" customFormat="1" customHeight="1" spans="1:22">
      <c r="A235" s="5">
        <v>233</v>
      </c>
      <c r="B235" s="5" t="s">
        <v>944</v>
      </c>
      <c r="C235" s="5" t="s">
        <v>1061</v>
      </c>
      <c r="D235" s="5" t="s">
        <v>1062</v>
      </c>
      <c r="E235" s="5" t="s">
        <v>1063</v>
      </c>
      <c r="F235" s="5" t="s">
        <v>161</v>
      </c>
      <c r="G235" s="5" t="s">
        <v>1064</v>
      </c>
      <c r="H235" s="5" t="str">
        <f>VLOOKUP(G235,[1]私人机井许可水量!$D$1:$E$65536,2,0)</f>
        <v>D653124G2024-0270</v>
      </c>
      <c r="I235" s="5">
        <v>1901022064</v>
      </c>
      <c r="J235" s="5">
        <v>4.66</v>
      </c>
      <c r="K235" s="5" t="s">
        <v>781</v>
      </c>
      <c r="L235" s="5">
        <v>0.39</v>
      </c>
      <c r="M235" s="5" t="s">
        <v>781</v>
      </c>
      <c r="N235" s="5" t="s">
        <v>781</v>
      </c>
      <c r="O235" s="5" t="s">
        <v>781</v>
      </c>
      <c r="P235" s="5">
        <v>0.39</v>
      </c>
      <c r="Q235" s="5" t="s">
        <v>781</v>
      </c>
      <c r="R235" s="5">
        <v>0.39</v>
      </c>
      <c r="S235" s="5" t="s">
        <v>781</v>
      </c>
      <c r="T235" s="5" t="s">
        <v>781</v>
      </c>
      <c r="U235" s="5">
        <v>0.37</v>
      </c>
      <c r="V235" s="5" t="s">
        <v>781</v>
      </c>
    </row>
    <row r="236" s="1" customFormat="1" customHeight="1" spans="1:22">
      <c r="A236" s="5">
        <v>234</v>
      </c>
      <c r="B236" s="5" t="s">
        <v>944</v>
      </c>
      <c r="C236" s="5" t="s">
        <v>1065</v>
      </c>
      <c r="D236" s="5" t="s">
        <v>1066</v>
      </c>
      <c r="E236" s="5" t="s">
        <v>1067</v>
      </c>
      <c r="F236" s="5" t="s">
        <v>161</v>
      </c>
      <c r="G236" s="5" t="s">
        <v>1068</v>
      </c>
      <c r="H236" s="5" t="str">
        <f>VLOOKUP(G236,[1]私人机井许可水量!$D$1:$E$65536,2,0)</f>
        <v>D653124G2024-0269</v>
      </c>
      <c r="I236" s="5">
        <v>1901022113</v>
      </c>
      <c r="J236" s="5">
        <v>2.64</v>
      </c>
      <c r="K236" s="5" t="s">
        <v>1069</v>
      </c>
      <c r="L236" s="5">
        <v>0.22</v>
      </c>
      <c r="M236" s="5" t="s">
        <v>1069</v>
      </c>
      <c r="N236" s="5" t="s">
        <v>1069</v>
      </c>
      <c r="O236" s="5" t="s">
        <v>1069</v>
      </c>
      <c r="P236" s="5">
        <v>0.22</v>
      </c>
      <c r="Q236" s="5" t="s">
        <v>1069</v>
      </c>
      <c r="R236" s="5">
        <v>0.22</v>
      </c>
      <c r="S236" s="5" t="s">
        <v>1069</v>
      </c>
      <c r="T236" s="5" t="s">
        <v>1069</v>
      </c>
      <c r="U236" s="5" t="s">
        <v>1069</v>
      </c>
      <c r="V236" s="5" t="s">
        <v>1069</v>
      </c>
    </row>
    <row r="237" s="1" customFormat="1" customHeight="1" spans="1:22">
      <c r="A237" s="5">
        <v>235</v>
      </c>
      <c r="B237" s="5" t="s">
        <v>944</v>
      </c>
      <c r="C237" s="5" t="s">
        <v>1070</v>
      </c>
      <c r="D237" s="5" t="s">
        <v>1071</v>
      </c>
      <c r="E237" s="5" t="s">
        <v>1072</v>
      </c>
      <c r="F237" s="5" t="s">
        <v>161</v>
      </c>
      <c r="G237" s="5" t="s">
        <v>1073</v>
      </c>
      <c r="H237" s="5" t="str">
        <f>VLOOKUP(G237,[1]私人机井许可水量!$D$1:$E$65536,2,0)</f>
        <v>B653124G2024-0238</v>
      </c>
      <c r="I237" s="5">
        <v>1901021444</v>
      </c>
      <c r="J237" s="5">
        <v>7.68</v>
      </c>
      <c r="K237" s="5" t="s">
        <v>1074</v>
      </c>
      <c r="L237" s="5">
        <v>0.64</v>
      </c>
      <c r="M237" s="5" t="s">
        <v>1074</v>
      </c>
      <c r="N237" s="5" t="s">
        <v>1074</v>
      </c>
      <c r="O237" s="5" t="s">
        <v>1074</v>
      </c>
      <c r="P237" s="5">
        <v>0.64</v>
      </c>
      <c r="Q237" s="5" t="s">
        <v>1074</v>
      </c>
      <c r="R237" s="5">
        <v>0.64</v>
      </c>
      <c r="S237" s="5" t="s">
        <v>1074</v>
      </c>
      <c r="T237" s="5" t="s">
        <v>1074</v>
      </c>
      <c r="U237" s="5" t="s">
        <v>1074</v>
      </c>
      <c r="V237" s="5" t="s">
        <v>1074</v>
      </c>
    </row>
    <row r="238" s="1" customFormat="1" customHeight="1" spans="1:22">
      <c r="A238" s="5">
        <v>236</v>
      </c>
      <c r="B238" s="5" t="s">
        <v>944</v>
      </c>
      <c r="C238" s="5" t="s">
        <v>1075</v>
      </c>
      <c r="D238" s="5" t="s">
        <v>1076</v>
      </c>
      <c r="E238" s="5" t="s">
        <v>1077</v>
      </c>
      <c r="F238" s="5" t="s">
        <v>161</v>
      </c>
      <c r="G238" s="5" t="s">
        <v>1078</v>
      </c>
      <c r="H238" s="5" t="str">
        <f>VLOOKUP(G238,[1]私人机井许可水量!$D$1:$E$65536,2,0)</f>
        <v>B653124G2024-0238</v>
      </c>
      <c r="I238" s="5">
        <v>1901021500</v>
      </c>
      <c r="J238" s="5">
        <v>6.14</v>
      </c>
      <c r="K238" s="5" t="s">
        <v>1079</v>
      </c>
      <c r="L238" s="5">
        <v>0.51</v>
      </c>
      <c r="M238" s="5" t="s">
        <v>1079</v>
      </c>
      <c r="N238" s="5" t="s">
        <v>1079</v>
      </c>
      <c r="O238" s="5" t="s">
        <v>1079</v>
      </c>
      <c r="P238" s="5">
        <v>0.51</v>
      </c>
      <c r="Q238" s="5" t="s">
        <v>1079</v>
      </c>
      <c r="R238" s="5">
        <v>0.51</v>
      </c>
      <c r="S238" s="5" t="s">
        <v>1079</v>
      </c>
      <c r="T238" s="5" t="s">
        <v>1079</v>
      </c>
      <c r="U238" s="5">
        <v>0.53</v>
      </c>
      <c r="V238" s="5" t="s">
        <v>1079</v>
      </c>
    </row>
    <row r="239" s="1" customFormat="1" customHeight="1" spans="1:22">
      <c r="A239" s="5">
        <v>237</v>
      </c>
      <c r="B239" s="5" t="s">
        <v>944</v>
      </c>
      <c r="C239" s="5" t="s">
        <v>1080</v>
      </c>
      <c r="D239" s="5" t="s">
        <v>1081</v>
      </c>
      <c r="E239" s="5" t="s">
        <v>1082</v>
      </c>
      <c r="F239" s="5" t="s">
        <v>27</v>
      </c>
      <c r="G239" s="5" t="s">
        <v>1083</v>
      </c>
      <c r="H239" s="5" t="str">
        <f>VLOOKUP(G239,[1]私人机井许可水量!$D$1:$E$65536,2,0)</f>
        <v>D653124G2024-0248</v>
      </c>
      <c r="I239" s="5">
        <v>1901021136</v>
      </c>
      <c r="J239" s="5">
        <v>26.78</v>
      </c>
      <c r="K239" s="5" t="s">
        <v>455</v>
      </c>
      <c r="L239" s="5">
        <v>2.23</v>
      </c>
      <c r="M239" s="5" t="s">
        <v>455</v>
      </c>
      <c r="N239" s="5" t="s">
        <v>455</v>
      </c>
      <c r="O239" s="5" t="s">
        <v>455</v>
      </c>
      <c r="P239" s="5">
        <v>2.23</v>
      </c>
      <c r="Q239" s="5" t="s">
        <v>455</v>
      </c>
      <c r="R239" s="5">
        <v>2.23</v>
      </c>
      <c r="S239" s="5" t="s">
        <v>455</v>
      </c>
      <c r="T239" s="5" t="s">
        <v>455</v>
      </c>
      <c r="U239" s="5">
        <v>2.25</v>
      </c>
      <c r="V239" s="5" t="s">
        <v>455</v>
      </c>
    </row>
    <row r="240" s="1" customFormat="1" customHeight="1" spans="1:22">
      <c r="A240" s="5">
        <v>238</v>
      </c>
      <c r="B240" s="5" t="s">
        <v>944</v>
      </c>
      <c r="C240" s="5" t="s">
        <v>1084</v>
      </c>
      <c r="D240" s="5" t="s">
        <v>1085</v>
      </c>
      <c r="E240" s="5" t="s">
        <v>1086</v>
      </c>
      <c r="F240" s="5" t="s">
        <v>27</v>
      </c>
      <c r="G240" s="5" t="s">
        <v>1087</v>
      </c>
      <c r="H240" s="5" t="str">
        <f>VLOOKUP(G240,[1]私人机井许可水量!$D$1:$E$65536,2,0)</f>
        <v>C653124G2022-3893</v>
      </c>
      <c r="I240" s="5">
        <v>1903027264</v>
      </c>
      <c r="J240" s="5">
        <v>5.81</v>
      </c>
      <c r="K240" s="5" t="s">
        <v>1088</v>
      </c>
      <c r="L240" s="5">
        <v>0.48</v>
      </c>
      <c r="M240" s="5" t="s">
        <v>1088</v>
      </c>
      <c r="N240" s="5" t="s">
        <v>1088</v>
      </c>
      <c r="O240" s="5" t="s">
        <v>1088</v>
      </c>
      <c r="P240" s="5">
        <v>0.48</v>
      </c>
      <c r="Q240" s="5" t="s">
        <v>1088</v>
      </c>
      <c r="R240" s="5">
        <v>0.48</v>
      </c>
      <c r="S240" s="5" t="s">
        <v>1088</v>
      </c>
      <c r="T240" s="5" t="s">
        <v>1088</v>
      </c>
      <c r="U240" s="5">
        <v>0.53</v>
      </c>
      <c r="V240" s="5" t="s">
        <v>1088</v>
      </c>
    </row>
    <row r="241" s="1" customFormat="1" customHeight="1" spans="1:22">
      <c r="A241" s="5">
        <v>239</v>
      </c>
      <c r="B241" s="5" t="s">
        <v>944</v>
      </c>
      <c r="C241" s="5" t="s">
        <v>1089</v>
      </c>
      <c r="D241" s="5" t="s">
        <v>1090</v>
      </c>
      <c r="E241" s="5" t="s">
        <v>1091</v>
      </c>
      <c r="F241" s="5" t="s">
        <v>135</v>
      </c>
      <c r="G241" s="5" t="s">
        <v>1092</v>
      </c>
      <c r="H241" s="5" t="str">
        <f>VLOOKUP(G241,[1]私人机井许可水量!$D$1:$E$65536,2,0)</f>
        <v>D653124G2024-0240</v>
      </c>
      <c r="I241" s="5">
        <v>1901021078</v>
      </c>
      <c r="J241" s="5">
        <v>0.25</v>
      </c>
      <c r="K241" s="5" t="s">
        <v>138</v>
      </c>
      <c r="L241" s="5">
        <v>0.02</v>
      </c>
      <c r="M241" s="5" t="s">
        <v>138</v>
      </c>
      <c r="N241" s="5" t="s">
        <v>138</v>
      </c>
      <c r="O241" s="5" t="s">
        <v>138</v>
      </c>
      <c r="P241" s="5">
        <v>0.02</v>
      </c>
      <c r="Q241" s="5" t="s">
        <v>138</v>
      </c>
      <c r="R241" s="5">
        <v>0.02</v>
      </c>
      <c r="S241" s="5" t="s">
        <v>138</v>
      </c>
      <c r="T241" s="5" t="s">
        <v>138</v>
      </c>
      <c r="U241" s="5">
        <v>0.03</v>
      </c>
      <c r="V241" s="5" t="s">
        <v>138</v>
      </c>
    </row>
    <row r="242" s="1" customFormat="1" customHeight="1" spans="1:22">
      <c r="A242" s="5">
        <v>240</v>
      </c>
      <c r="B242" s="5" t="s">
        <v>944</v>
      </c>
      <c r="C242" s="5" t="s">
        <v>1093</v>
      </c>
      <c r="D242" s="5" t="s">
        <v>1094</v>
      </c>
      <c r="E242" s="5" t="s">
        <v>1095</v>
      </c>
      <c r="F242" s="5" t="s">
        <v>135</v>
      </c>
      <c r="G242" s="5" t="s">
        <v>1096</v>
      </c>
      <c r="H242" s="5" t="str">
        <f>VLOOKUP(G242,[1]私人机井许可水量!$D$1:$E$65536,2,0)</f>
        <v>D653124G2024-0279</v>
      </c>
      <c r="I242" s="5">
        <v>1901021126</v>
      </c>
      <c r="J242" s="5">
        <v>0.31</v>
      </c>
      <c r="K242" s="5" t="s">
        <v>137</v>
      </c>
      <c r="L242" s="5">
        <v>0.03</v>
      </c>
      <c r="M242" s="5" t="s">
        <v>137</v>
      </c>
      <c r="N242" s="5" t="s">
        <v>137</v>
      </c>
      <c r="O242" s="5" t="s">
        <v>137</v>
      </c>
      <c r="P242" s="5">
        <v>0.03</v>
      </c>
      <c r="Q242" s="5" t="s">
        <v>137</v>
      </c>
      <c r="R242" s="5">
        <v>0.03</v>
      </c>
      <c r="S242" s="5" t="s">
        <v>137</v>
      </c>
      <c r="T242" s="5" t="s">
        <v>137</v>
      </c>
      <c r="U242" s="5">
        <v>0.08</v>
      </c>
      <c r="V242" s="5" t="s">
        <v>137</v>
      </c>
    </row>
    <row r="243" s="1" customFormat="1" customHeight="1" spans="1:22">
      <c r="A243" s="5">
        <v>241</v>
      </c>
      <c r="B243" s="5" t="s">
        <v>944</v>
      </c>
      <c r="C243" s="5" t="s">
        <v>1097</v>
      </c>
      <c r="D243" s="5" t="s">
        <v>1098</v>
      </c>
      <c r="E243" s="5" t="s">
        <v>1099</v>
      </c>
      <c r="F243" s="5" t="s">
        <v>27</v>
      </c>
      <c r="G243" s="5" t="s">
        <v>1100</v>
      </c>
      <c r="H243" s="5" t="str">
        <f>VLOOKUP(G243,[1]私人机井许可水量!$D$1:$E$65536,2,0)</f>
        <v>D653124G2024-0273</v>
      </c>
      <c r="I243" s="5">
        <v>1901021837</v>
      </c>
      <c r="J243" s="5">
        <v>25.48</v>
      </c>
      <c r="K243" s="5" t="s">
        <v>1101</v>
      </c>
      <c r="L243" s="5">
        <v>2.12</v>
      </c>
      <c r="M243" s="5" t="s">
        <v>1101</v>
      </c>
      <c r="N243" s="5" t="s">
        <v>1101</v>
      </c>
      <c r="O243" s="5" t="s">
        <v>1101</v>
      </c>
      <c r="P243" s="5">
        <v>2.12</v>
      </c>
      <c r="Q243" s="5" t="s">
        <v>1101</v>
      </c>
      <c r="R243" s="5">
        <v>2.12</v>
      </c>
      <c r="S243" s="5" t="s">
        <v>1101</v>
      </c>
      <c r="T243" s="5" t="s">
        <v>1101</v>
      </c>
      <c r="U243" s="5">
        <v>2.16</v>
      </c>
      <c r="V243" s="5" t="s">
        <v>1101</v>
      </c>
    </row>
    <row r="244" s="1" customFormat="1" customHeight="1" spans="1:22">
      <c r="A244" s="5">
        <v>242</v>
      </c>
      <c r="B244" s="5" t="s">
        <v>944</v>
      </c>
      <c r="C244" s="5" t="s">
        <v>1102</v>
      </c>
      <c r="D244" s="5" t="s">
        <v>1103</v>
      </c>
      <c r="E244" s="5" t="s">
        <v>1104</v>
      </c>
      <c r="F244" s="5" t="s">
        <v>27</v>
      </c>
      <c r="G244" s="5" t="s">
        <v>1105</v>
      </c>
      <c r="H244" s="5" t="str">
        <f>VLOOKUP(G244,[1]私人机井许可水量!$D$1:$E$65536,2,0)</f>
        <v>D653124G2024-0282</v>
      </c>
      <c r="I244" s="5">
        <v>1901021292</v>
      </c>
      <c r="J244" s="5">
        <v>16.38</v>
      </c>
      <c r="K244" s="5" t="s">
        <v>1106</v>
      </c>
      <c r="L244" s="5">
        <v>1.37</v>
      </c>
      <c r="M244" s="5" t="s">
        <v>1106</v>
      </c>
      <c r="N244" s="5" t="s">
        <v>1106</v>
      </c>
      <c r="O244" s="5" t="s">
        <v>1106</v>
      </c>
      <c r="P244" s="5">
        <v>1.37</v>
      </c>
      <c r="Q244" s="5" t="s">
        <v>1106</v>
      </c>
      <c r="R244" s="5">
        <v>1.37</v>
      </c>
      <c r="S244" s="5" t="s">
        <v>1106</v>
      </c>
      <c r="T244" s="5" t="s">
        <v>1106</v>
      </c>
      <c r="U244" s="5">
        <v>1.31</v>
      </c>
      <c r="V244" s="5" t="s">
        <v>1106</v>
      </c>
    </row>
    <row r="245" s="1" customFormat="1" customHeight="1" spans="1:22">
      <c r="A245" s="5">
        <v>243</v>
      </c>
      <c r="B245" s="5" t="s">
        <v>944</v>
      </c>
      <c r="C245" s="5" t="s">
        <v>1107</v>
      </c>
      <c r="D245" s="5" t="s">
        <v>1108</v>
      </c>
      <c r="E245" s="5" t="s">
        <v>1109</v>
      </c>
      <c r="F245" s="5" t="s">
        <v>27</v>
      </c>
      <c r="G245" s="5" t="s">
        <v>1110</v>
      </c>
      <c r="H245" s="5" t="str">
        <f>VLOOKUP(G245,[1]私人机井许可水量!$D$1:$E$65536,2,0)</f>
        <v>D653124G2024-0258</v>
      </c>
      <c r="I245" s="5">
        <v>1901021288</v>
      </c>
      <c r="J245" s="5">
        <v>19.8</v>
      </c>
      <c r="K245" s="5" t="s">
        <v>1111</v>
      </c>
      <c r="L245" s="5">
        <v>1.65</v>
      </c>
      <c r="M245" s="5" t="s">
        <v>1111</v>
      </c>
      <c r="N245" s="5" t="s">
        <v>1111</v>
      </c>
      <c r="O245" s="5" t="s">
        <v>1111</v>
      </c>
      <c r="P245" s="5">
        <v>1.65</v>
      </c>
      <c r="Q245" s="5" t="s">
        <v>1111</v>
      </c>
      <c r="R245" s="5">
        <v>1.65</v>
      </c>
      <c r="S245" s="5" t="s">
        <v>1111</v>
      </c>
      <c r="T245" s="5" t="s">
        <v>1111</v>
      </c>
      <c r="U245" s="5" t="s">
        <v>1111</v>
      </c>
      <c r="V245" s="5" t="s">
        <v>1111</v>
      </c>
    </row>
    <row r="246" s="1" customFormat="1" customHeight="1" spans="1:22">
      <c r="A246" s="5">
        <v>244</v>
      </c>
      <c r="B246" s="5" t="s">
        <v>944</v>
      </c>
      <c r="C246" s="5" t="s">
        <v>1112</v>
      </c>
      <c r="D246" s="5" t="s">
        <v>1113</v>
      </c>
      <c r="E246" s="5" t="s">
        <v>1114</v>
      </c>
      <c r="F246" s="5" t="s">
        <v>27</v>
      </c>
      <c r="G246" s="5" t="s">
        <v>1115</v>
      </c>
      <c r="H246" s="5" t="str">
        <f>VLOOKUP(G246,[1]私人机井许可水量!$D$1:$E$65536,2,0)</f>
        <v>D653124G2024-0280</v>
      </c>
      <c r="I246" s="5">
        <v>1901021706</v>
      </c>
      <c r="J246" s="5">
        <v>7.66</v>
      </c>
      <c r="K246" s="5" t="s">
        <v>1074</v>
      </c>
      <c r="L246" s="5">
        <v>0.64</v>
      </c>
      <c r="M246" s="5" t="s">
        <v>1074</v>
      </c>
      <c r="N246" s="5" t="s">
        <v>1074</v>
      </c>
      <c r="O246" s="5" t="s">
        <v>1074</v>
      </c>
      <c r="P246" s="5">
        <v>0.64</v>
      </c>
      <c r="Q246" s="5" t="s">
        <v>1074</v>
      </c>
      <c r="R246" s="5">
        <v>0.64</v>
      </c>
      <c r="S246" s="5" t="s">
        <v>1074</v>
      </c>
      <c r="T246" s="5" t="s">
        <v>1074</v>
      </c>
      <c r="U246" s="5">
        <v>0.62</v>
      </c>
      <c r="V246" s="5" t="s">
        <v>1074</v>
      </c>
    </row>
    <row r="247" s="1" customFormat="1" customHeight="1" spans="1:22">
      <c r="A247" s="5">
        <v>245</v>
      </c>
      <c r="B247" s="5" t="s">
        <v>944</v>
      </c>
      <c r="C247" s="5" t="s">
        <v>1116</v>
      </c>
      <c r="D247" s="5" t="s">
        <v>1117</v>
      </c>
      <c r="E247" s="5" t="s">
        <v>1118</v>
      </c>
      <c r="F247" s="5" t="s">
        <v>27</v>
      </c>
      <c r="G247" s="5" t="s">
        <v>1119</v>
      </c>
      <c r="H247" s="5" t="str">
        <f>VLOOKUP(G247,[1]私人机井许可水量!$D$1:$E$65536,2,0)</f>
        <v>D653124G2024-0274</v>
      </c>
      <c r="I247" s="5">
        <v>1901021334</v>
      </c>
      <c r="J247" s="5">
        <v>15.4</v>
      </c>
      <c r="K247" s="5" t="s">
        <v>1120</v>
      </c>
      <c r="L247" s="5">
        <v>1.28</v>
      </c>
      <c r="M247" s="5" t="s">
        <v>1120</v>
      </c>
      <c r="N247" s="5" t="s">
        <v>1120</v>
      </c>
      <c r="O247" s="5" t="s">
        <v>1120</v>
      </c>
      <c r="P247" s="5">
        <v>1.28</v>
      </c>
      <c r="Q247" s="5" t="s">
        <v>1120</v>
      </c>
      <c r="R247" s="5">
        <v>1.28</v>
      </c>
      <c r="S247" s="5" t="s">
        <v>1120</v>
      </c>
      <c r="T247" s="5" t="s">
        <v>1120</v>
      </c>
      <c r="U247" s="5">
        <v>1.32</v>
      </c>
      <c r="V247" s="5" t="s">
        <v>1120</v>
      </c>
    </row>
    <row r="248" s="1" customFormat="1" customHeight="1" spans="1:22">
      <c r="A248" s="5">
        <v>246</v>
      </c>
      <c r="B248" s="5" t="s">
        <v>944</v>
      </c>
      <c r="C248" s="5" t="s">
        <v>1121</v>
      </c>
      <c r="D248" s="5" t="s">
        <v>1122</v>
      </c>
      <c r="E248" s="5" t="s">
        <v>1123</v>
      </c>
      <c r="F248" s="5" t="s">
        <v>27</v>
      </c>
      <c r="G248" s="5" t="s">
        <v>1124</v>
      </c>
      <c r="H248" s="5" t="str">
        <f>VLOOKUP(G248,[1]私人机井许可水量!$D$1:$E$65536,2,0)</f>
        <v>D653124G2024-0281</v>
      </c>
      <c r="I248" s="5">
        <v>1901021591</v>
      </c>
      <c r="J248" s="5">
        <v>9.95</v>
      </c>
      <c r="K248" s="5" t="s">
        <v>1125</v>
      </c>
      <c r="L248" s="5">
        <v>0.83</v>
      </c>
      <c r="M248" s="5" t="s">
        <v>1125</v>
      </c>
      <c r="N248" s="5" t="s">
        <v>1125</v>
      </c>
      <c r="O248" s="5" t="s">
        <v>1125</v>
      </c>
      <c r="P248" s="5">
        <v>0.83</v>
      </c>
      <c r="Q248" s="5" t="s">
        <v>1125</v>
      </c>
      <c r="R248" s="5">
        <v>0.83</v>
      </c>
      <c r="S248" s="5" t="s">
        <v>1125</v>
      </c>
      <c r="T248" s="5" t="s">
        <v>1125</v>
      </c>
      <c r="U248" s="5">
        <v>0.82</v>
      </c>
      <c r="V248" s="5" t="s">
        <v>1125</v>
      </c>
    </row>
    <row r="249" s="1" customFormat="1" customHeight="1" spans="1:22">
      <c r="A249" s="5">
        <v>247</v>
      </c>
      <c r="B249" s="5" t="s">
        <v>944</v>
      </c>
      <c r="C249" s="5" t="s">
        <v>1126</v>
      </c>
      <c r="D249" s="5" t="s">
        <v>1127</v>
      </c>
      <c r="E249" s="5" t="s">
        <v>1128</v>
      </c>
      <c r="F249" s="5" t="s">
        <v>27</v>
      </c>
      <c r="G249" s="5" t="s">
        <v>1129</v>
      </c>
      <c r="H249" s="5" t="str">
        <f>VLOOKUP(G249,[1]私人机井许可水量!$D$1:$E$65536,2,0)</f>
        <v>D653124G2024-0232</v>
      </c>
      <c r="I249" s="5">
        <v>1901021658</v>
      </c>
      <c r="J249" s="5">
        <v>25.54</v>
      </c>
      <c r="K249" s="5" t="s">
        <v>1130</v>
      </c>
      <c r="L249" s="5">
        <v>2.13</v>
      </c>
      <c r="M249" s="5" t="s">
        <v>1130</v>
      </c>
      <c r="N249" s="5" t="s">
        <v>1130</v>
      </c>
      <c r="O249" s="5" t="s">
        <v>1130</v>
      </c>
      <c r="P249" s="5">
        <v>2.13</v>
      </c>
      <c r="Q249" s="5" t="s">
        <v>1130</v>
      </c>
      <c r="R249" s="5">
        <v>2.13</v>
      </c>
      <c r="S249" s="5" t="s">
        <v>1130</v>
      </c>
      <c r="T249" s="5" t="s">
        <v>1130</v>
      </c>
      <c r="U249" s="5">
        <v>2.11</v>
      </c>
      <c r="V249" s="5" t="s">
        <v>1130</v>
      </c>
    </row>
    <row r="250" s="1" customFormat="1" customHeight="1" spans="1:22">
      <c r="A250" s="5">
        <v>248</v>
      </c>
      <c r="B250" s="5" t="s">
        <v>944</v>
      </c>
      <c r="C250" s="5" t="s">
        <v>1131</v>
      </c>
      <c r="D250" s="5" t="s">
        <v>1132</v>
      </c>
      <c r="E250" s="5" t="s">
        <v>1133</v>
      </c>
      <c r="F250" s="5" t="s">
        <v>27</v>
      </c>
      <c r="G250" s="5" t="s">
        <v>1134</v>
      </c>
      <c r="H250" s="5" t="str">
        <f>VLOOKUP(G250,[1]私人机井许可水量!$D$1:$E$65536,2,0)</f>
        <v>D653124G2024-0275</v>
      </c>
      <c r="I250" s="5">
        <v>1906022282</v>
      </c>
      <c r="J250" s="5">
        <v>25.63</v>
      </c>
      <c r="K250" s="5" t="s">
        <v>1135</v>
      </c>
      <c r="L250" s="5">
        <v>2.14</v>
      </c>
      <c r="M250" s="5" t="s">
        <v>1135</v>
      </c>
      <c r="N250" s="5" t="s">
        <v>1135</v>
      </c>
      <c r="O250" s="5" t="s">
        <v>1135</v>
      </c>
      <c r="P250" s="5">
        <v>2.14</v>
      </c>
      <c r="Q250" s="5" t="s">
        <v>1135</v>
      </c>
      <c r="R250" s="5">
        <v>2.14</v>
      </c>
      <c r="S250" s="5" t="s">
        <v>1135</v>
      </c>
      <c r="T250" s="5" t="s">
        <v>1135</v>
      </c>
      <c r="U250" s="5">
        <v>2.09</v>
      </c>
      <c r="V250" s="5" t="s">
        <v>1135</v>
      </c>
    </row>
    <row r="251" s="1" customFormat="1" customHeight="1" spans="1:22">
      <c r="A251" s="5">
        <v>249</v>
      </c>
      <c r="B251" s="5" t="s">
        <v>944</v>
      </c>
      <c r="C251" s="5" t="s">
        <v>1136</v>
      </c>
      <c r="D251" s="5" t="s">
        <v>1137</v>
      </c>
      <c r="E251" s="5" t="s">
        <v>1138</v>
      </c>
      <c r="F251" s="5" t="s">
        <v>27</v>
      </c>
      <c r="G251" s="5" t="s">
        <v>1139</v>
      </c>
      <c r="H251" s="5" t="str">
        <f>VLOOKUP(G251,[1]私人机井许可水量!$D$1:$E$65536,2,0)</f>
        <v>D653124G2024-0276</v>
      </c>
      <c r="I251" s="5">
        <v>1901021332</v>
      </c>
      <c r="J251" s="5">
        <v>25.03</v>
      </c>
      <c r="K251" s="5" t="s">
        <v>1140</v>
      </c>
      <c r="L251" s="5">
        <v>2.09</v>
      </c>
      <c r="M251" s="5" t="s">
        <v>1140</v>
      </c>
      <c r="N251" s="5" t="s">
        <v>1140</v>
      </c>
      <c r="O251" s="5" t="s">
        <v>1140</v>
      </c>
      <c r="P251" s="5">
        <v>2.09</v>
      </c>
      <c r="Q251" s="5" t="s">
        <v>1140</v>
      </c>
      <c r="R251" s="5">
        <v>2.09</v>
      </c>
      <c r="S251" s="5" t="s">
        <v>1140</v>
      </c>
      <c r="T251" s="5" t="s">
        <v>1140</v>
      </c>
      <c r="U251" s="5">
        <v>2.04</v>
      </c>
      <c r="V251" s="5" t="s">
        <v>1140</v>
      </c>
    </row>
    <row r="252" s="1" customFormat="1" customHeight="1" spans="1:22">
      <c r="A252" s="5">
        <v>250</v>
      </c>
      <c r="B252" s="5" t="s">
        <v>944</v>
      </c>
      <c r="C252" s="5" t="s">
        <v>1141</v>
      </c>
      <c r="D252" s="5" t="s">
        <v>557</v>
      </c>
      <c r="E252" s="5" t="s">
        <v>1142</v>
      </c>
      <c r="F252" s="5" t="s">
        <v>27</v>
      </c>
      <c r="G252" s="5" t="s">
        <v>1143</v>
      </c>
      <c r="H252" s="5" t="str">
        <f>VLOOKUP(G252,[1]私人机井许可水量!$D$1:$E$65536,2,0)</f>
        <v>D653124G2024-0229</v>
      </c>
      <c r="I252" s="5">
        <v>1906022332</v>
      </c>
      <c r="J252" s="5">
        <v>14.3</v>
      </c>
      <c r="K252" s="5" t="s">
        <v>1144</v>
      </c>
      <c r="L252" s="5">
        <v>1.19</v>
      </c>
      <c r="M252" s="5" t="s">
        <v>1144</v>
      </c>
      <c r="N252" s="5" t="s">
        <v>1144</v>
      </c>
      <c r="O252" s="5" t="s">
        <v>1144</v>
      </c>
      <c r="P252" s="5">
        <v>1.19</v>
      </c>
      <c r="Q252" s="5" t="s">
        <v>1144</v>
      </c>
      <c r="R252" s="5">
        <v>1.19</v>
      </c>
      <c r="S252" s="5" t="s">
        <v>1144</v>
      </c>
      <c r="T252" s="5" t="s">
        <v>1144</v>
      </c>
      <c r="U252" s="5">
        <v>1.21</v>
      </c>
      <c r="V252" s="5" t="s">
        <v>1144</v>
      </c>
    </row>
    <row r="253" s="1" customFormat="1" customHeight="1" spans="1:22">
      <c r="A253" s="5">
        <v>251</v>
      </c>
      <c r="B253" s="5" t="s">
        <v>944</v>
      </c>
      <c r="C253" s="5" t="s">
        <v>1145</v>
      </c>
      <c r="D253" s="5" t="s">
        <v>1146</v>
      </c>
      <c r="E253" s="5" t="s">
        <v>1147</v>
      </c>
      <c r="F253" s="5" t="s">
        <v>27</v>
      </c>
      <c r="G253" s="5" t="s">
        <v>1148</v>
      </c>
      <c r="H253" s="5" t="str">
        <f>VLOOKUP(G253,[1]私人机井许可水量!$D$1:$E$65536,2,0)</f>
        <v>D653124G2024-0228</v>
      </c>
      <c r="I253" s="5">
        <v>1901021560</v>
      </c>
      <c r="J253" s="5">
        <v>19.64</v>
      </c>
      <c r="K253" s="5" t="s">
        <v>1149</v>
      </c>
      <c r="L253" s="5">
        <v>1.64</v>
      </c>
      <c r="M253" s="5" t="s">
        <v>1149</v>
      </c>
      <c r="N253" s="5" t="s">
        <v>1149</v>
      </c>
      <c r="O253" s="5" t="s">
        <v>1149</v>
      </c>
      <c r="P253" s="5">
        <v>1.64</v>
      </c>
      <c r="Q253" s="5" t="s">
        <v>1149</v>
      </c>
      <c r="R253" s="5">
        <v>1.64</v>
      </c>
      <c r="S253" s="5" t="s">
        <v>1149</v>
      </c>
      <c r="T253" s="5" t="s">
        <v>1149</v>
      </c>
      <c r="U253" s="6">
        <v>1.6</v>
      </c>
      <c r="V253" s="5" t="s">
        <v>1149</v>
      </c>
    </row>
    <row r="254" s="1" customFormat="1" customHeight="1" spans="1:22">
      <c r="A254" s="5">
        <v>252</v>
      </c>
      <c r="B254" s="5" t="s">
        <v>944</v>
      </c>
      <c r="C254" s="5" t="s">
        <v>1150</v>
      </c>
      <c r="D254" s="5" t="s">
        <v>1127</v>
      </c>
      <c r="E254" s="5" t="s">
        <v>1151</v>
      </c>
      <c r="F254" s="5" t="s">
        <v>27</v>
      </c>
      <c r="G254" s="5" t="s">
        <v>1152</v>
      </c>
      <c r="H254" s="5" t="str">
        <f>VLOOKUP(G254,[1]私人机井许可水量!$D$1:$E$65536,2,0)</f>
        <v>D653124G2024-0226</v>
      </c>
      <c r="I254" s="5">
        <v>1801021804</v>
      </c>
      <c r="J254" s="5">
        <v>16.74</v>
      </c>
      <c r="K254" s="5" t="s">
        <v>127</v>
      </c>
      <c r="L254" s="5">
        <v>1.4</v>
      </c>
      <c r="M254" s="5" t="s">
        <v>127</v>
      </c>
      <c r="N254" s="5" t="s">
        <v>127</v>
      </c>
      <c r="O254" s="5" t="s">
        <v>127</v>
      </c>
      <c r="P254" s="5">
        <v>1.4</v>
      </c>
      <c r="Q254" s="5" t="s">
        <v>127</v>
      </c>
      <c r="R254" s="5">
        <v>1.4</v>
      </c>
      <c r="S254" s="5" t="s">
        <v>127</v>
      </c>
      <c r="T254" s="5" t="s">
        <v>127</v>
      </c>
      <c r="U254" s="5">
        <v>1.34</v>
      </c>
      <c r="V254" s="5" t="s">
        <v>127</v>
      </c>
    </row>
    <row r="255" s="1" customFormat="1" customHeight="1" spans="1:22">
      <c r="A255" s="5">
        <v>253</v>
      </c>
      <c r="B255" s="5" t="s">
        <v>944</v>
      </c>
      <c r="C255" s="5" t="s">
        <v>1153</v>
      </c>
      <c r="D255" s="5" t="s">
        <v>1154</v>
      </c>
      <c r="E255" s="5" t="s">
        <v>1155</v>
      </c>
      <c r="F255" s="5" t="s">
        <v>27</v>
      </c>
      <c r="G255" s="5" t="s">
        <v>1156</v>
      </c>
      <c r="H255" s="5" t="str">
        <f>VLOOKUP(G255,[1]私人机井许可水量!$D$1:$E$65536,2,0)</f>
        <v>D653124G2024-0224</v>
      </c>
      <c r="I255" s="5">
        <v>1901021298</v>
      </c>
      <c r="J255" s="5">
        <v>30.68</v>
      </c>
      <c r="K255" s="5" t="s">
        <v>977</v>
      </c>
      <c r="L255" s="5">
        <v>2.56</v>
      </c>
      <c r="M255" s="5" t="s">
        <v>977</v>
      </c>
      <c r="N255" s="5" t="s">
        <v>977</v>
      </c>
      <c r="O255" s="5" t="s">
        <v>977</v>
      </c>
      <c r="P255" s="5">
        <v>2.56</v>
      </c>
      <c r="Q255" s="5" t="s">
        <v>977</v>
      </c>
      <c r="R255" s="5">
        <v>2.56</v>
      </c>
      <c r="S255" s="5" t="s">
        <v>977</v>
      </c>
      <c r="T255" s="5" t="s">
        <v>977</v>
      </c>
      <c r="U255" s="5">
        <v>2.52</v>
      </c>
      <c r="V255" s="5" t="s">
        <v>977</v>
      </c>
    </row>
    <row r="256" s="1" customFormat="1" customHeight="1" spans="1:22">
      <c r="A256" s="5">
        <v>254</v>
      </c>
      <c r="B256" s="5" t="s">
        <v>1157</v>
      </c>
      <c r="C256" s="5" t="s">
        <v>1158</v>
      </c>
      <c r="D256" s="5" t="s">
        <v>1159</v>
      </c>
      <c r="E256" s="5" t="s">
        <v>1160</v>
      </c>
      <c r="F256" s="5" t="s">
        <v>27</v>
      </c>
      <c r="G256" s="5" t="s">
        <v>1161</v>
      </c>
      <c r="H256" s="5" t="str">
        <f>VLOOKUP(G256,[1]私人机井许可水量!$D$1:$E$65536,2,0)</f>
        <v>D653124G2024-0237</v>
      </c>
      <c r="I256" s="5">
        <v>1901021666</v>
      </c>
      <c r="J256" s="5">
        <v>11.01</v>
      </c>
      <c r="K256" s="5" t="s">
        <v>352</v>
      </c>
      <c r="L256" s="5">
        <v>0.92</v>
      </c>
      <c r="M256" s="5" t="s">
        <v>352</v>
      </c>
      <c r="N256" s="5" t="s">
        <v>352</v>
      </c>
      <c r="O256" s="5" t="s">
        <v>352</v>
      </c>
      <c r="P256" s="5">
        <v>0.92</v>
      </c>
      <c r="Q256" s="5" t="s">
        <v>352</v>
      </c>
      <c r="R256" s="5">
        <v>0.92</v>
      </c>
      <c r="S256" s="5" t="s">
        <v>352</v>
      </c>
      <c r="T256" s="5" t="s">
        <v>352</v>
      </c>
      <c r="U256" s="5">
        <v>0.89</v>
      </c>
      <c r="V256" s="5" t="s">
        <v>352</v>
      </c>
    </row>
    <row r="257" s="1" customFormat="1" customHeight="1" spans="1:22">
      <c r="A257" s="5">
        <v>255</v>
      </c>
      <c r="B257" s="5" t="s">
        <v>1157</v>
      </c>
      <c r="C257" s="5" t="s">
        <v>1162</v>
      </c>
      <c r="D257" s="5" t="s">
        <v>1163</v>
      </c>
      <c r="E257" s="5" t="s">
        <v>1164</v>
      </c>
      <c r="F257" s="5" t="s">
        <v>27</v>
      </c>
      <c r="G257" s="5" t="s">
        <v>1165</v>
      </c>
      <c r="H257" s="5" t="str">
        <f>VLOOKUP(G257,[1]私人机井许可水量!$D$1:$E$65536,2,0)</f>
        <v>D653124G2024-0271</v>
      </c>
      <c r="I257" s="5">
        <v>1901021020</v>
      </c>
      <c r="J257" s="5">
        <v>17.62</v>
      </c>
      <c r="K257" s="5" t="s">
        <v>1166</v>
      </c>
      <c r="L257" s="5">
        <v>1.47</v>
      </c>
      <c r="M257" s="5" t="s">
        <v>1166</v>
      </c>
      <c r="N257" s="5" t="s">
        <v>1166</v>
      </c>
      <c r="O257" s="5" t="s">
        <v>1166</v>
      </c>
      <c r="P257" s="5">
        <v>1.47</v>
      </c>
      <c r="Q257" s="5" t="s">
        <v>1166</v>
      </c>
      <c r="R257" s="5">
        <v>1.47</v>
      </c>
      <c r="S257" s="5" t="s">
        <v>1166</v>
      </c>
      <c r="T257" s="5" t="s">
        <v>1166</v>
      </c>
      <c r="U257" s="5">
        <v>1.45</v>
      </c>
      <c r="V257" s="5" t="s">
        <v>1166</v>
      </c>
    </row>
    <row r="258" s="1" customFormat="1" customHeight="1" spans="1:22">
      <c r="A258" s="5">
        <v>256</v>
      </c>
      <c r="B258" s="5" t="s">
        <v>1157</v>
      </c>
      <c r="C258" s="5" t="s">
        <v>1167</v>
      </c>
      <c r="D258" s="5" t="s">
        <v>1168</v>
      </c>
      <c r="E258" s="5" t="s">
        <v>1169</v>
      </c>
      <c r="F258" s="5" t="s">
        <v>161</v>
      </c>
      <c r="G258" s="5" t="s">
        <v>1170</v>
      </c>
      <c r="H258" s="5" t="str">
        <f>VLOOKUP(G258,[1]私人机井许可水量!$D$1:$E$65536,2,0)</f>
        <v>D653124G2024-0236</v>
      </c>
      <c r="I258" s="5">
        <v>1901021419</v>
      </c>
      <c r="J258" s="5">
        <v>12.8</v>
      </c>
      <c r="K258" s="5" t="s">
        <v>572</v>
      </c>
      <c r="L258" s="5">
        <v>1.07</v>
      </c>
      <c r="M258" s="5" t="s">
        <v>572</v>
      </c>
      <c r="N258" s="5" t="s">
        <v>572</v>
      </c>
      <c r="O258" s="5" t="s">
        <v>572</v>
      </c>
      <c r="P258" s="5">
        <v>1.07</v>
      </c>
      <c r="Q258" s="5" t="s">
        <v>572</v>
      </c>
      <c r="R258" s="5">
        <v>1.07</v>
      </c>
      <c r="S258" s="5" t="s">
        <v>572</v>
      </c>
      <c r="T258" s="5" t="s">
        <v>572</v>
      </c>
      <c r="U258" s="5">
        <v>1.03</v>
      </c>
      <c r="V258" s="5" t="s">
        <v>572</v>
      </c>
    </row>
    <row r="259" s="1" customFormat="1" customHeight="1" spans="1:22">
      <c r="A259" s="5">
        <v>257</v>
      </c>
      <c r="B259" s="5" t="s">
        <v>1157</v>
      </c>
      <c r="C259" s="5" t="s">
        <v>1171</v>
      </c>
      <c r="D259" s="5" t="s">
        <v>1172</v>
      </c>
      <c r="E259" s="5" t="s">
        <v>1173</v>
      </c>
      <c r="F259" s="5" t="s">
        <v>161</v>
      </c>
      <c r="G259" s="5" t="s">
        <v>1174</v>
      </c>
      <c r="H259" s="5" t="str">
        <f>VLOOKUP(G259,[1]私人机井许可水量!$D$1:$E$65536,2,0)</f>
        <v>D653124G2024-0235</v>
      </c>
      <c r="I259" s="5">
        <v>1901021713</v>
      </c>
      <c r="J259" s="5">
        <v>30</v>
      </c>
      <c r="K259" s="5" t="s">
        <v>115</v>
      </c>
      <c r="L259" s="5">
        <v>2.5</v>
      </c>
      <c r="M259" s="5" t="s">
        <v>115</v>
      </c>
      <c r="N259" s="5" t="s">
        <v>115</v>
      </c>
      <c r="O259" s="5" t="s">
        <v>115</v>
      </c>
      <c r="P259" s="5">
        <v>2.5</v>
      </c>
      <c r="Q259" s="5" t="s">
        <v>115</v>
      </c>
      <c r="R259" s="5">
        <v>2.5</v>
      </c>
      <c r="S259" s="5" t="s">
        <v>115</v>
      </c>
      <c r="T259" s="5" t="s">
        <v>115</v>
      </c>
      <c r="U259" s="5" t="s">
        <v>115</v>
      </c>
      <c r="V259" s="5" t="s">
        <v>115</v>
      </c>
    </row>
    <row r="260" s="1" customFormat="1" customHeight="1" spans="1:22">
      <c r="A260" s="5">
        <v>258</v>
      </c>
      <c r="B260" s="5" t="s">
        <v>1157</v>
      </c>
      <c r="C260" s="5" t="s">
        <v>1175</v>
      </c>
      <c r="D260" s="5" t="s">
        <v>1176</v>
      </c>
      <c r="E260" s="5" t="s">
        <v>1177</v>
      </c>
      <c r="F260" s="5" t="s">
        <v>161</v>
      </c>
      <c r="G260" s="5" t="s">
        <v>1178</v>
      </c>
      <c r="H260" s="5" t="str">
        <f>VLOOKUP(G260,[1]私人机井许可水量!$D$1:$E$65536,2,0)</f>
        <v>D653124G2024-0255</v>
      </c>
      <c r="I260" s="5">
        <v>1911022417</v>
      </c>
      <c r="J260" s="5">
        <v>16.5</v>
      </c>
      <c r="K260" s="5" t="s">
        <v>577</v>
      </c>
      <c r="L260" s="5">
        <v>1.38</v>
      </c>
      <c r="M260" s="5">
        <v>1.38</v>
      </c>
      <c r="N260" s="5">
        <v>1.38</v>
      </c>
      <c r="O260" s="5">
        <v>1.38</v>
      </c>
      <c r="P260" s="5">
        <v>1.38</v>
      </c>
      <c r="Q260" s="5">
        <v>1.38</v>
      </c>
      <c r="R260" s="5">
        <v>1.38</v>
      </c>
      <c r="S260" s="5">
        <v>1.38</v>
      </c>
      <c r="T260" s="5">
        <v>1.38</v>
      </c>
      <c r="U260" s="5">
        <v>1.32</v>
      </c>
      <c r="V260" s="5" t="s">
        <v>577</v>
      </c>
    </row>
    <row r="261" s="1" customFormat="1" customHeight="1" spans="1:22">
      <c r="A261" s="5">
        <v>259</v>
      </c>
      <c r="B261" s="5" t="s">
        <v>1157</v>
      </c>
      <c r="C261" s="5" t="s">
        <v>1179</v>
      </c>
      <c r="D261" s="5" t="s">
        <v>1180</v>
      </c>
      <c r="E261" s="5" t="s">
        <v>1181</v>
      </c>
      <c r="F261" s="5" t="s">
        <v>161</v>
      </c>
      <c r="G261" s="5" t="s">
        <v>1182</v>
      </c>
      <c r="H261" s="5" t="str">
        <f>VLOOKUP(G261,[1]私人机井许可水量!$D$1:$E$65536,2,0)</f>
        <v>泽水字2019第6-06号</v>
      </c>
      <c r="I261" s="5">
        <v>2003022430</v>
      </c>
      <c r="J261" s="5">
        <v>0</v>
      </c>
      <c r="K261" s="5" t="s">
        <v>29</v>
      </c>
      <c r="L261" s="5">
        <v>0</v>
      </c>
      <c r="M261" s="5">
        <v>0</v>
      </c>
      <c r="N261" s="5">
        <v>0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  <c r="T261" s="5">
        <v>0</v>
      </c>
      <c r="U261" s="5">
        <v>0</v>
      </c>
      <c r="V261" s="5" t="s">
        <v>29</v>
      </c>
    </row>
    <row r="262" s="1" customFormat="1" customHeight="1" spans="1:22">
      <c r="A262" s="5">
        <v>260</v>
      </c>
      <c r="B262" s="5" t="s">
        <v>1157</v>
      </c>
      <c r="C262" s="5" t="s">
        <v>1183</v>
      </c>
      <c r="D262" s="5" t="s">
        <v>1184</v>
      </c>
      <c r="E262" s="5" t="s">
        <v>1185</v>
      </c>
      <c r="F262" s="5" t="s">
        <v>161</v>
      </c>
      <c r="G262" s="5" t="s">
        <v>1186</v>
      </c>
      <c r="H262" s="5" t="str">
        <f>VLOOKUP(G262,[1]私人机井许可水量!$D$1:$E$65536,2,0)</f>
        <v>泽水字2019第6-07号</v>
      </c>
      <c r="I262" s="5">
        <v>2003022432</v>
      </c>
      <c r="J262" s="5">
        <v>3.75</v>
      </c>
      <c r="K262" s="5" t="s">
        <v>183</v>
      </c>
      <c r="L262" s="5">
        <v>0.31</v>
      </c>
      <c r="M262" s="5">
        <v>0.31</v>
      </c>
      <c r="N262" s="5">
        <v>0.31</v>
      </c>
      <c r="O262" s="5">
        <v>0.31</v>
      </c>
      <c r="P262" s="5">
        <v>0.31</v>
      </c>
      <c r="Q262" s="5">
        <v>0.31</v>
      </c>
      <c r="R262" s="5">
        <v>0.31</v>
      </c>
      <c r="S262" s="5">
        <v>0.31</v>
      </c>
      <c r="T262" s="5">
        <v>0.31</v>
      </c>
      <c r="U262" s="5">
        <v>0.34</v>
      </c>
      <c r="V262" s="5" t="s">
        <v>183</v>
      </c>
    </row>
    <row r="263" s="1" customFormat="1" customHeight="1" spans="1:22">
      <c r="A263" s="5">
        <v>261</v>
      </c>
      <c r="B263" s="5" t="s">
        <v>1157</v>
      </c>
      <c r="C263" s="5" t="s">
        <v>1187</v>
      </c>
      <c r="D263" s="5" t="s">
        <v>1188</v>
      </c>
      <c r="E263" s="5" t="s">
        <v>1189</v>
      </c>
      <c r="F263" s="5" t="s">
        <v>27</v>
      </c>
      <c r="G263" s="5" t="s">
        <v>1190</v>
      </c>
      <c r="H263" s="5" t="str">
        <f>VLOOKUP(G263,[1]私人机井许可水量!$D$1:$E$65536,2,0)</f>
        <v>D653124G2024-0283</v>
      </c>
      <c r="I263" s="5">
        <v>1901021302</v>
      </c>
      <c r="J263" s="5">
        <v>7.04</v>
      </c>
      <c r="K263" s="5" t="s">
        <v>720</v>
      </c>
      <c r="L263" s="5">
        <v>0.59</v>
      </c>
      <c r="M263" s="5">
        <v>0.59</v>
      </c>
      <c r="N263" s="5">
        <v>0.59</v>
      </c>
      <c r="O263" s="5">
        <v>0.59</v>
      </c>
      <c r="P263" s="5">
        <v>0.59</v>
      </c>
      <c r="Q263" s="5">
        <v>0.59</v>
      </c>
      <c r="R263" s="5">
        <v>0.59</v>
      </c>
      <c r="S263" s="5">
        <v>0.59</v>
      </c>
      <c r="T263" s="5">
        <v>0.59</v>
      </c>
      <c r="U263" s="5">
        <v>0.55</v>
      </c>
      <c r="V263" s="5" t="s">
        <v>720</v>
      </c>
    </row>
    <row r="264" s="1" customFormat="1" customHeight="1" spans="1:22">
      <c r="A264" s="5">
        <v>262</v>
      </c>
      <c r="B264" s="5" t="s">
        <v>1157</v>
      </c>
      <c r="C264" s="5" t="s">
        <v>1191</v>
      </c>
      <c r="D264" s="5" t="s">
        <v>1192</v>
      </c>
      <c r="E264" s="5" t="s">
        <v>1193</v>
      </c>
      <c r="F264" s="5" t="s">
        <v>27</v>
      </c>
      <c r="G264" s="5" t="s">
        <v>1194</v>
      </c>
      <c r="H264" s="5" t="str">
        <f>VLOOKUP(G264,[1]私人机井许可水量!$D$1:$E$65536,2,0)</f>
        <v>D653124G2024-0263</v>
      </c>
      <c r="I264" s="5">
        <v>1901021037</v>
      </c>
      <c r="J264" s="5">
        <v>6.16</v>
      </c>
      <c r="K264" s="5" t="s">
        <v>1079</v>
      </c>
      <c r="L264" s="5">
        <v>0.51</v>
      </c>
      <c r="M264" s="5">
        <v>0.51</v>
      </c>
      <c r="N264" s="5">
        <v>0.51</v>
      </c>
      <c r="O264" s="5">
        <v>0.51</v>
      </c>
      <c r="P264" s="5">
        <v>0.51</v>
      </c>
      <c r="Q264" s="5">
        <v>0.51</v>
      </c>
      <c r="R264" s="5">
        <v>0.51</v>
      </c>
      <c r="S264" s="5">
        <v>0.51</v>
      </c>
      <c r="T264" s="5">
        <v>0.51</v>
      </c>
      <c r="U264" s="5">
        <v>0.55</v>
      </c>
      <c r="V264" s="5" t="s">
        <v>1079</v>
      </c>
    </row>
    <row r="265" s="1" customFormat="1" customHeight="1" spans="1:22">
      <c r="A265" s="5">
        <v>263</v>
      </c>
      <c r="B265" s="5" t="s">
        <v>1157</v>
      </c>
      <c r="C265" s="5" t="s">
        <v>1195</v>
      </c>
      <c r="D265" s="5" t="s">
        <v>1196</v>
      </c>
      <c r="E265" s="5" t="s">
        <v>1197</v>
      </c>
      <c r="F265" s="5" t="s">
        <v>27</v>
      </c>
      <c r="G265" s="5" t="s">
        <v>1198</v>
      </c>
      <c r="H265" s="5" t="str">
        <f>VLOOKUP(G265,[1]私人机井许可水量!$D$1:$E$65536,2,0)</f>
        <v>D653124G2024-0251</v>
      </c>
      <c r="I265" s="5">
        <v>1901021439</v>
      </c>
      <c r="J265" s="5">
        <v>3.08</v>
      </c>
      <c r="K265" s="5" t="s">
        <v>682</v>
      </c>
      <c r="L265" s="5">
        <v>0.26</v>
      </c>
      <c r="M265" s="5">
        <v>0.26</v>
      </c>
      <c r="N265" s="5">
        <v>0.26</v>
      </c>
      <c r="O265" s="5">
        <v>0.26</v>
      </c>
      <c r="P265" s="5">
        <v>0.26</v>
      </c>
      <c r="Q265" s="5">
        <v>0.26</v>
      </c>
      <c r="R265" s="5">
        <v>0.26</v>
      </c>
      <c r="S265" s="5">
        <v>0.26</v>
      </c>
      <c r="T265" s="5">
        <v>0.26</v>
      </c>
      <c r="U265" s="5">
        <v>0.22</v>
      </c>
      <c r="V265" s="5" t="s">
        <v>682</v>
      </c>
    </row>
    <row r="266" s="1" customFormat="1" customHeight="1" spans="1:22">
      <c r="A266" s="5">
        <v>264</v>
      </c>
      <c r="B266" s="5" t="s">
        <v>1157</v>
      </c>
      <c r="C266" s="5" t="s">
        <v>1199</v>
      </c>
      <c r="D266" s="5" t="s">
        <v>1200</v>
      </c>
      <c r="E266" s="5" t="s">
        <v>1201</v>
      </c>
      <c r="F266" s="5" t="s">
        <v>27</v>
      </c>
      <c r="G266" s="5" t="s">
        <v>1202</v>
      </c>
      <c r="H266" s="5" t="str">
        <f>VLOOKUP(G266,[1]私人机井许可水量!$D$1:$E$65536,2,0)</f>
        <v>D653124G2024-0268</v>
      </c>
      <c r="I266" s="5">
        <v>1901021865</v>
      </c>
      <c r="J266" s="5">
        <v>3.17</v>
      </c>
      <c r="K266" s="5" t="s">
        <v>682</v>
      </c>
      <c r="L266" s="5">
        <v>0.26</v>
      </c>
      <c r="M266" s="5">
        <v>0.26</v>
      </c>
      <c r="N266" s="5">
        <v>0.26</v>
      </c>
      <c r="O266" s="5">
        <v>0.26</v>
      </c>
      <c r="P266" s="5">
        <v>0.26</v>
      </c>
      <c r="Q266" s="5">
        <v>0.26</v>
      </c>
      <c r="R266" s="5">
        <v>0.26</v>
      </c>
      <c r="S266" s="5">
        <v>0.26</v>
      </c>
      <c r="T266" s="5">
        <v>0.26</v>
      </c>
      <c r="U266" s="5">
        <v>0.21</v>
      </c>
      <c r="V266" s="5" t="s">
        <v>682</v>
      </c>
    </row>
    <row r="267" s="1" customFormat="1" customHeight="1" spans="1:22">
      <c r="A267" s="5">
        <v>265</v>
      </c>
      <c r="B267" s="5" t="s">
        <v>1157</v>
      </c>
      <c r="C267" s="5" t="s">
        <v>1203</v>
      </c>
      <c r="D267" s="5" t="s">
        <v>1204</v>
      </c>
      <c r="E267" s="5" t="s">
        <v>1205</v>
      </c>
      <c r="F267" s="5" t="s">
        <v>27</v>
      </c>
      <c r="G267" s="5" t="s">
        <v>1206</v>
      </c>
      <c r="H267" s="5" t="str">
        <f>VLOOKUP(G267,[1]私人机井许可水量!$D$1:$E$65536,2,0)</f>
        <v>D653124G2024-0238</v>
      </c>
      <c r="I267" s="5">
        <v>1901021638</v>
      </c>
      <c r="J267" s="5">
        <v>14.2</v>
      </c>
      <c r="K267" s="5" t="s">
        <v>1207</v>
      </c>
      <c r="L267" s="5">
        <v>1.18</v>
      </c>
      <c r="M267" s="5">
        <v>1.18</v>
      </c>
      <c r="N267" s="5">
        <v>1.18</v>
      </c>
      <c r="O267" s="5">
        <v>1.18</v>
      </c>
      <c r="P267" s="5">
        <v>1.18</v>
      </c>
      <c r="Q267" s="5">
        <v>1.18</v>
      </c>
      <c r="R267" s="5">
        <v>1.18</v>
      </c>
      <c r="S267" s="5">
        <v>1.18</v>
      </c>
      <c r="T267" s="5">
        <v>1.18</v>
      </c>
      <c r="U267" s="5">
        <v>1.22</v>
      </c>
      <c r="V267" s="5" t="s">
        <v>1207</v>
      </c>
    </row>
    <row r="268" s="1" customFormat="1" customHeight="1" spans="1:22">
      <c r="A268" s="5">
        <v>266</v>
      </c>
      <c r="B268" s="5" t="s">
        <v>1157</v>
      </c>
      <c r="C268" s="5" t="s">
        <v>1208</v>
      </c>
      <c r="D268" s="5" t="s">
        <v>1209</v>
      </c>
      <c r="E268" s="5" t="s">
        <v>1210</v>
      </c>
      <c r="F268" s="5" t="s">
        <v>27</v>
      </c>
      <c r="G268" s="5" t="s">
        <v>1211</v>
      </c>
      <c r="H268" s="5" t="str">
        <f>VLOOKUP(G268,[1]私人机井许可水量!$D$1:$E$65536,2,0)</f>
        <v>D653124G2024-0241</v>
      </c>
      <c r="I268" s="5">
        <v>1901021155</v>
      </c>
      <c r="J268" s="5">
        <v>1.98</v>
      </c>
      <c r="K268" s="5" t="s">
        <v>31</v>
      </c>
      <c r="L268" s="5">
        <v>0.17</v>
      </c>
      <c r="M268" s="5">
        <v>0.17</v>
      </c>
      <c r="N268" s="5">
        <v>0.17</v>
      </c>
      <c r="O268" s="5">
        <v>0.17</v>
      </c>
      <c r="P268" s="5">
        <v>0.17</v>
      </c>
      <c r="Q268" s="5">
        <v>0.17</v>
      </c>
      <c r="R268" s="5">
        <v>0.17</v>
      </c>
      <c r="S268" s="5">
        <v>0.17</v>
      </c>
      <c r="T268" s="5">
        <v>0.17</v>
      </c>
      <c r="U268" s="5">
        <v>0.11</v>
      </c>
      <c r="V268" s="5" t="s">
        <v>31</v>
      </c>
    </row>
    <row r="269" s="1" customFormat="1" customHeight="1" spans="1:22">
      <c r="A269" s="5">
        <v>267</v>
      </c>
      <c r="B269" s="5" t="s">
        <v>1157</v>
      </c>
      <c r="C269" s="5" t="s">
        <v>1212</v>
      </c>
      <c r="D269" s="5" t="s">
        <v>1209</v>
      </c>
      <c r="E269" s="5" t="s">
        <v>1210</v>
      </c>
      <c r="F269" s="5" t="s">
        <v>161</v>
      </c>
      <c r="G269" s="5" t="s">
        <v>1213</v>
      </c>
      <c r="H269" s="5" t="str">
        <f>VLOOKUP(G269,[1]私人机井许可水量!$D$1:$E$65536,2,0)</f>
        <v>D653124G2024-0306</v>
      </c>
      <c r="I269" s="5">
        <v>1901021172</v>
      </c>
      <c r="J269" s="5">
        <v>1.5</v>
      </c>
      <c r="K269" s="5" t="s">
        <v>36</v>
      </c>
      <c r="L269" s="5">
        <v>0.13</v>
      </c>
      <c r="M269" s="5">
        <v>0.13</v>
      </c>
      <c r="N269" s="5">
        <v>0.13</v>
      </c>
      <c r="O269" s="5">
        <v>0.13</v>
      </c>
      <c r="P269" s="5">
        <v>0.13</v>
      </c>
      <c r="Q269" s="5">
        <v>0.13</v>
      </c>
      <c r="R269" s="5">
        <v>0.13</v>
      </c>
      <c r="S269" s="5">
        <v>0.13</v>
      </c>
      <c r="T269" s="5">
        <v>0.13</v>
      </c>
      <c r="U269" s="5">
        <v>0.07</v>
      </c>
      <c r="V269" s="5" t="s">
        <v>36</v>
      </c>
    </row>
    <row r="270" s="1" customFormat="1" customHeight="1" spans="1:22">
      <c r="A270" s="5">
        <v>268</v>
      </c>
      <c r="B270" s="5" t="s">
        <v>1157</v>
      </c>
      <c r="C270" s="5" t="s">
        <v>1214</v>
      </c>
      <c r="D270" s="5" t="s">
        <v>1215</v>
      </c>
      <c r="E270" s="5" t="s">
        <v>1216</v>
      </c>
      <c r="F270" s="5" t="s">
        <v>135</v>
      </c>
      <c r="G270" s="5" t="s">
        <v>1217</v>
      </c>
      <c r="H270" s="5" t="str">
        <f>VLOOKUP(G270,[1]私人机井许可水量!$D$1:$E$65536,2,0)</f>
        <v>关停</v>
      </c>
      <c r="I270" s="5">
        <v>1901022402</v>
      </c>
      <c r="J270" s="5">
        <v>2.89</v>
      </c>
      <c r="K270" s="5" t="s">
        <v>177</v>
      </c>
      <c r="L270" s="5">
        <v>0.24</v>
      </c>
      <c r="M270" s="5">
        <v>0.24</v>
      </c>
      <c r="N270" s="5">
        <v>0.24</v>
      </c>
      <c r="O270" s="5">
        <v>0.24</v>
      </c>
      <c r="P270" s="5">
        <v>0.24</v>
      </c>
      <c r="Q270" s="5">
        <v>0.24</v>
      </c>
      <c r="R270" s="5">
        <v>0.24</v>
      </c>
      <c r="S270" s="5">
        <v>0.24</v>
      </c>
      <c r="T270" s="5">
        <v>0.24</v>
      </c>
      <c r="U270" s="5">
        <v>0.25</v>
      </c>
      <c r="V270" s="5" t="s">
        <v>177</v>
      </c>
    </row>
    <row r="271" s="1" customFormat="1" customHeight="1" spans="1:22">
      <c r="A271" s="5">
        <v>269</v>
      </c>
      <c r="B271" s="5" t="s">
        <v>1157</v>
      </c>
      <c r="C271" s="5" t="s">
        <v>1218</v>
      </c>
      <c r="D271" s="5" t="s">
        <v>1219</v>
      </c>
      <c r="E271" s="5" t="s">
        <v>1220</v>
      </c>
      <c r="F271" s="5" t="s">
        <v>135</v>
      </c>
      <c r="G271" s="5" t="s">
        <v>1221</v>
      </c>
      <c r="H271" s="5" t="str">
        <f>VLOOKUP(G271,[1]私人机井许可水量!$D$1:$E$65536,2,0)</f>
        <v>D653124G2024-0247</v>
      </c>
      <c r="I271" s="5">
        <v>1901021091</v>
      </c>
      <c r="J271" s="5">
        <v>1</v>
      </c>
      <c r="K271" s="5" t="s">
        <v>212</v>
      </c>
      <c r="L271" s="5">
        <v>0.08</v>
      </c>
      <c r="M271" s="5">
        <v>0.08</v>
      </c>
      <c r="N271" s="5">
        <v>0.08</v>
      </c>
      <c r="O271" s="5">
        <v>0.08</v>
      </c>
      <c r="P271" s="5">
        <v>0.08</v>
      </c>
      <c r="Q271" s="5">
        <v>0.08</v>
      </c>
      <c r="R271" s="5">
        <v>0.08</v>
      </c>
      <c r="S271" s="5">
        <v>0.08</v>
      </c>
      <c r="T271" s="5">
        <v>0.08</v>
      </c>
      <c r="U271" s="5">
        <v>0.12</v>
      </c>
      <c r="V271" s="5" t="s">
        <v>212</v>
      </c>
    </row>
    <row r="272" s="1" customFormat="1" customHeight="1" spans="1:22">
      <c r="A272" s="5">
        <v>270</v>
      </c>
      <c r="B272" s="5" t="s">
        <v>1157</v>
      </c>
      <c r="C272" s="5" t="s">
        <v>1222</v>
      </c>
      <c r="D272" s="5" t="s">
        <v>1223</v>
      </c>
      <c r="E272" s="5" t="s">
        <v>1224</v>
      </c>
      <c r="F272" s="5" t="s">
        <v>135</v>
      </c>
      <c r="G272" s="5" t="s">
        <v>1225</v>
      </c>
      <c r="H272" s="5" t="str">
        <f>VLOOKUP(G272,[1]私人机井许可水量!$D$1:$E$65536,2,0)</f>
        <v>D653124G2024-0244</v>
      </c>
      <c r="I272" s="5">
        <v>1901021188</v>
      </c>
      <c r="J272" s="5">
        <v>0.25</v>
      </c>
      <c r="K272" s="5" t="s">
        <v>138</v>
      </c>
      <c r="L272" s="5">
        <v>0.02</v>
      </c>
      <c r="M272" s="5">
        <v>0.02</v>
      </c>
      <c r="N272" s="5">
        <v>0.02</v>
      </c>
      <c r="O272" s="5">
        <v>0.02</v>
      </c>
      <c r="P272" s="5">
        <v>0.02</v>
      </c>
      <c r="Q272" s="5">
        <v>0.02</v>
      </c>
      <c r="R272" s="5">
        <v>0.02</v>
      </c>
      <c r="S272" s="5">
        <v>0.02</v>
      </c>
      <c r="T272" s="5">
        <v>0.02</v>
      </c>
      <c r="U272" s="5">
        <v>0.03</v>
      </c>
      <c r="V272" s="5" t="s">
        <v>138</v>
      </c>
    </row>
    <row r="273" s="1" customFormat="1" customHeight="1" spans="1:22">
      <c r="A273" s="5">
        <v>271</v>
      </c>
      <c r="B273" s="5" t="s">
        <v>1157</v>
      </c>
      <c r="C273" s="5" t="s">
        <v>1226</v>
      </c>
      <c r="D273" s="5" t="s">
        <v>1215</v>
      </c>
      <c r="E273" s="5" t="s">
        <v>1216</v>
      </c>
      <c r="F273" s="5" t="s">
        <v>161</v>
      </c>
      <c r="G273" s="5" t="s">
        <v>1227</v>
      </c>
      <c r="H273" s="5" t="str">
        <f>VLOOKUP(G273,[1]私人机井许可水量!$D$1:$E$65536,2,0)</f>
        <v>D653124G2024-0259</v>
      </c>
      <c r="I273" s="5">
        <v>1911022410</v>
      </c>
      <c r="J273" s="5">
        <v>15</v>
      </c>
      <c r="K273" s="5" t="s">
        <v>1228</v>
      </c>
      <c r="L273" s="5">
        <v>1.25</v>
      </c>
      <c r="M273" s="5">
        <v>1.25</v>
      </c>
      <c r="N273" s="5">
        <v>1.25</v>
      </c>
      <c r="O273" s="5">
        <v>1.25</v>
      </c>
      <c r="P273" s="5">
        <v>1.25</v>
      </c>
      <c r="Q273" s="5">
        <v>1.25</v>
      </c>
      <c r="R273" s="5">
        <v>1.25</v>
      </c>
      <c r="S273" s="5">
        <v>1.25</v>
      </c>
      <c r="T273" s="5">
        <v>1.25</v>
      </c>
      <c r="U273" s="5">
        <v>1.25</v>
      </c>
      <c r="V273" s="5" t="s">
        <v>1228</v>
      </c>
    </row>
    <row r="274" s="1" customFormat="1" customHeight="1" spans="1:22">
      <c r="A274" s="5">
        <v>272</v>
      </c>
      <c r="B274" s="5" t="s">
        <v>1157</v>
      </c>
      <c r="C274" s="5" t="s">
        <v>1229</v>
      </c>
      <c r="D274" s="5" t="s">
        <v>1230</v>
      </c>
      <c r="E274" s="5" t="s">
        <v>1231</v>
      </c>
      <c r="F274" s="5" t="s">
        <v>27</v>
      </c>
      <c r="G274" s="5" t="s">
        <v>1232</v>
      </c>
      <c r="H274" s="5" t="str">
        <f>VLOOKUP(G274,[1]私人机井许可水量!$D$1:$E$65536,2,0)</f>
        <v>D653124G2024-0264</v>
      </c>
      <c r="I274" s="5">
        <v>1901021204</v>
      </c>
      <c r="J274" s="5">
        <v>5.31</v>
      </c>
      <c r="K274" s="5" t="s">
        <v>203</v>
      </c>
      <c r="L274" s="5">
        <v>0.44</v>
      </c>
      <c r="M274" s="5">
        <v>0.44</v>
      </c>
      <c r="N274" s="5">
        <v>0.44</v>
      </c>
      <c r="O274" s="5">
        <v>0.44</v>
      </c>
      <c r="P274" s="5">
        <v>0.44</v>
      </c>
      <c r="Q274" s="5">
        <v>0.44</v>
      </c>
      <c r="R274" s="5">
        <v>0.44</v>
      </c>
      <c r="S274" s="5">
        <v>0.44</v>
      </c>
      <c r="T274" s="5">
        <v>0.44</v>
      </c>
      <c r="U274" s="5">
        <v>0.47</v>
      </c>
      <c r="V274" s="5" t="s">
        <v>203</v>
      </c>
    </row>
    <row r="275" s="1" customFormat="1" customHeight="1" spans="1:22">
      <c r="A275" s="5">
        <v>273</v>
      </c>
      <c r="B275" s="5" t="s">
        <v>1157</v>
      </c>
      <c r="C275" s="5" t="s">
        <v>1233</v>
      </c>
      <c r="D275" s="5" t="s">
        <v>1234</v>
      </c>
      <c r="E275" s="5" t="s">
        <v>1235</v>
      </c>
      <c r="F275" s="5" t="s">
        <v>161</v>
      </c>
      <c r="G275" s="5" t="s">
        <v>1236</v>
      </c>
      <c r="H275" s="5" t="str">
        <f>VLOOKUP(G275,[1]私人机井许可水量!$D$1:$E$65536,2,0)</f>
        <v>D653124G2024-0294</v>
      </c>
      <c r="I275" s="5">
        <v>1901021484</v>
      </c>
      <c r="J275" s="5">
        <v>25.5</v>
      </c>
      <c r="K275" s="5" t="s">
        <v>1130</v>
      </c>
      <c r="L275" s="5">
        <v>2.13</v>
      </c>
      <c r="M275" s="5">
        <v>2.13</v>
      </c>
      <c r="N275" s="5">
        <v>2.13</v>
      </c>
      <c r="O275" s="5">
        <v>2.13</v>
      </c>
      <c r="P275" s="5">
        <v>2.13</v>
      </c>
      <c r="Q275" s="5">
        <v>2.13</v>
      </c>
      <c r="R275" s="5">
        <v>2.13</v>
      </c>
      <c r="S275" s="5">
        <v>2.13</v>
      </c>
      <c r="T275" s="5">
        <v>2.13</v>
      </c>
      <c r="U275" s="5">
        <v>2.07</v>
      </c>
      <c r="V275" s="5" t="s">
        <v>1130</v>
      </c>
    </row>
    <row r="276" s="1" customFormat="1" customHeight="1" spans="1:22">
      <c r="A276" s="5">
        <v>274</v>
      </c>
      <c r="B276" s="5" t="s">
        <v>1157</v>
      </c>
      <c r="C276" s="5" t="s">
        <v>1237</v>
      </c>
      <c r="D276" s="5" t="s">
        <v>1238</v>
      </c>
      <c r="E276" s="5" t="s">
        <v>1239</v>
      </c>
      <c r="F276" s="5" t="s">
        <v>161</v>
      </c>
      <c r="G276" s="5" t="s">
        <v>1240</v>
      </c>
      <c r="H276" s="5" t="str">
        <f>VLOOKUP(G276,[1]私人机井许可水量!$D$1:$E$65536,2,0)</f>
        <v>D653124G2024-0311</v>
      </c>
      <c r="I276" s="5">
        <v>1903027203</v>
      </c>
      <c r="J276" s="5">
        <v>25.5</v>
      </c>
      <c r="K276" s="5" t="s">
        <v>1130</v>
      </c>
      <c r="L276" s="5">
        <v>2.13</v>
      </c>
      <c r="M276" s="5">
        <v>2.13</v>
      </c>
      <c r="N276" s="5">
        <v>2.13</v>
      </c>
      <c r="O276" s="5">
        <v>2.13</v>
      </c>
      <c r="P276" s="5">
        <v>2.13</v>
      </c>
      <c r="Q276" s="5">
        <v>2.13</v>
      </c>
      <c r="R276" s="5">
        <v>2.13</v>
      </c>
      <c r="S276" s="5">
        <v>2.13</v>
      </c>
      <c r="T276" s="5">
        <v>2.13</v>
      </c>
      <c r="U276" s="5">
        <v>2.07</v>
      </c>
      <c r="V276" s="5" t="s">
        <v>1130</v>
      </c>
    </row>
    <row r="277" s="1" customFormat="1" customHeight="1" spans="1:22">
      <c r="A277" s="5">
        <v>275</v>
      </c>
      <c r="B277" s="5" t="s">
        <v>1157</v>
      </c>
      <c r="C277" s="5" t="s">
        <v>1241</v>
      </c>
      <c r="D277" s="5" t="s">
        <v>1242</v>
      </c>
      <c r="E277" s="5" t="s">
        <v>1243</v>
      </c>
      <c r="F277" s="5" t="s">
        <v>161</v>
      </c>
      <c r="G277" s="5" t="s">
        <v>1244</v>
      </c>
      <c r="H277" s="5" t="str">
        <f>VLOOKUP(G277,[1]私人机井许可水量!$D$1:$E$65536,2,0)</f>
        <v>D653124G2024-0304</v>
      </c>
      <c r="I277" s="5">
        <v>1903027052</v>
      </c>
      <c r="J277" s="5">
        <v>27.3</v>
      </c>
      <c r="K277" s="5" t="s">
        <v>1245</v>
      </c>
      <c r="L277" s="5">
        <v>2.28</v>
      </c>
      <c r="M277" s="5">
        <v>2.28</v>
      </c>
      <c r="N277" s="5">
        <v>2.28</v>
      </c>
      <c r="O277" s="5">
        <v>2.28</v>
      </c>
      <c r="P277" s="5">
        <v>2.28</v>
      </c>
      <c r="Q277" s="5">
        <v>2.28</v>
      </c>
      <c r="R277" s="5">
        <v>2.28</v>
      </c>
      <c r="S277" s="5">
        <v>2.28</v>
      </c>
      <c r="T277" s="5">
        <v>2.28</v>
      </c>
      <c r="U277" s="5">
        <v>2.22</v>
      </c>
      <c r="V277" s="5" t="s">
        <v>1245</v>
      </c>
    </row>
    <row r="278" s="1" customFormat="1" customHeight="1" spans="1:22">
      <c r="A278" s="5">
        <v>276</v>
      </c>
      <c r="B278" s="5" t="s">
        <v>1157</v>
      </c>
      <c r="C278" s="5" t="s">
        <v>1246</v>
      </c>
      <c r="D278" s="5" t="s">
        <v>1247</v>
      </c>
      <c r="E278" s="5" t="s">
        <v>1248</v>
      </c>
      <c r="F278" s="5" t="s">
        <v>27</v>
      </c>
      <c r="G278" s="5" t="s">
        <v>1249</v>
      </c>
      <c r="H278" s="5" t="str">
        <f>VLOOKUP(G278,[1]私人机井许可水量!$D$1:$E$65536,2,0)</f>
        <v>C653124G2024-0328</v>
      </c>
      <c r="I278" s="5">
        <v>1911022414</v>
      </c>
      <c r="J278" s="5">
        <v>5.56</v>
      </c>
      <c r="K278" s="5" t="s">
        <v>927</v>
      </c>
      <c r="L278" s="5">
        <v>0.46</v>
      </c>
      <c r="M278" s="5">
        <v>0.46</v>
      </c>
      <c r="N278" s="5">
        <v>0.46</v>
      </c>
      <c r="O278" s="5">
        <v>0.46</v>
      </c>
      <c r="P278" s="5">
        <v>0.46</v>
      </c>
      <c r="Q278" s="5">
        <v>0.46</v>
      </c>
      <c r="R278" s="5">
        <v>0.46</v>
      </c>
      <c r="S278" s="5">
        <v>0.46</v>
      </c>
      <c r="T278" s="5">
        <v>0.46</v>
      </c>
      <c r="U278" s="5">
        <v>0.5</v>
      </c>
      <c r="V278" s="5" t="s">
        <v>927</v>
      </c>
    </row>
    <row r="279" s="1" customFormat="1" customHeight="1" spans="1:22">
      <c r="A279" s="5">
        <v>277</v>
      </c>
      <c r="B279" s="5" t="s">
        <v>1157</v>
      </c>
      <c r="C279" s="5" t="s">
        <v>1250</v>
      </c>
      <c r="D279" s="5" t="s">
        <v>1251</v>
      </c>
      <c r="E279" s="5" t="s">
        <v>1252</v>
      </c>
      <c r="F279" s="5" t="s">
        <v>27</v>
      </c>
      <c r="G279" s="5" t="s">
        <v>1253</v>
      </c>
      <c r="H279" s="5" t="str">
        <f>VLOOKUP(G279,[1]私人机井许可水量!$D$1:$E$65536,2,0)</f>
        <v>D653124G2024-0267</v>
      </c>
      <c r="I279" s="5">
        <v>1901021840</v>
      </c>
      <c r="J279" s="5">
        <v>13.2</v>
      </c>
      <c r="K279" s="5" t="s">
        <v>303</v>
      </c>
      <c r="L279" s="5">
        <v>1.1</v>
      </c>
      <c r="M279" s="5">
        <v>1.1</v>
      </c>
      <c r="N279" s="5">
        <v>1.1</v>
      </c>
      <c r="O279" s="5">
        <v>1.1</v>
      </c>
      <c r="P279" s="5">
        <v>1.1</v>
      </c>
      <c r="Q279" s="5">
        <v>1.1</v>
      </c>
      <c r="R279" s="5">
        <v>1.1</v>
      </c>
      <c r="S279" s="5">
        <v>1.1</v>
      </c>
      <c r="T279" s="5">
        <v>1.1</v>
      </c>
      <c r="U279" s="5">
        <v>1.1</v>
      </c>
      <c r="V279" s="5" t="s">
        <v>303</v>
      </c>
    </row>
    <row r="280" s="1" customFormat="1" customHeight="1" spans="1:22">
      <c r="A280" s="5">
        <v>278</v>
      </c>
      <c r="B280" s="5" t="s">
        <v>1157</v>
      </c>
      <c r="C280" s="5" t="s">
        <v>1254</v>
      </c>
      <c r="D280" s="5" t="s">
        <v>1255</v>
      </c>
      <c r="E280" s="5" t="s">
        <v>1256</v>
      </c>
      <c r="F280" s="5" t="s">
        <v>161</v>
      </c>
      <c r="G280" s="5" t="s">
        <v>1257</v>
      </c>
      <c r="H280" s="5" t="str">
        <f>VLOOKUP(G280,[1]私人机井许可水量!$D$1:$E$65536,2,0)</f>
        <v>D653124G2024-0246</v>
      </c>
      <c r="I280" s="5">
        <v>1901021122</v>
      </c>
      <c r="J280" s="5">
        <v>12.6</v>
      </c>
      <c r="K280" s="5" t="s">
        <v>999</v>
      </c>
      <c r="L280" s="5">
        <v>1.05</v>
      </c>
      <c r="M280" s="5">
        <v>1.05</v>
      </c>
      <c r="N280" s="5">
        <v>1.05</v>
      </c>
      <c r="O280" s="5">
        <v>1.05</v>
      </c>
      <c r="P280" s="5">
        <v>1.05</v>
      </c>
      <c r="Q280" s="5">
        <v>1.05</v>
      </c>
      <c r="R280" s="5">
        <v>1.05</v>
      </c>
      <c r="S280" s="5">
        <v>1.05</v>
      </c>
      <c r="T280" s="5">
        <v>1.05</v>
      </c>
      <c r="U280" s="5">
        <v>1.05</v>
      </c>
      <c r="V280" s="5" t="s">
        <v>999</v>
      </c>
    </row>
    <row r="281" s="1" customFormat="1" customHeight="1" spans="1:22">
      <c r="A281" s="5">
        <v>279</v>
      </c>
      <c r="B281" s="5" t="s">
        <v>1157</v>
      </c>
      <c r="C281" s="5" t="s">
        <v>1258</v>
      </c>
      <c r="D281" s="5" t="s">
        <v>1259</v>
      </c>
      <c r="E281" s="5" t="s">
        <v>1260</v>
      </c>
      <c r="F281" s="5" t="s">
        <v>27</v>
      </c>
      <c r="G281" s="5" t="s">
        <v>1261</v>
      </c>
      <c r="H281" s="5" t="str">
        <f>VLOOKUP(G281,[1]私人机井许可水量!$D$1:$E$65536,2,0)</f>
        <v>D653124G2024-0266</v>
      </c>
      <c r="I281" s="5">
        <v>2003022439</v>
      </c>
      <c r="J281" s="5">
        <v>3.73</v>
      </c>
      <c r="K281" s="5" t="s">
        <v>183</v>
      </c>
      <c r="L281" s="5">
        <v>0.31</v>
      </c>
      <c r="M281" s="5">
        <v>0.31</v>
      </c>
      <c r="N281" s="5">
        <v>0.31</v>
      </c>
      <c r="O281" s="5">
        <v>0.31</v>
      </c>
      <c r="P281" s="5">
        <v>0.31</v>
      </c>
      <c r="Q281" s="5">
        <v>0.31</v>
      </c>
      <c r="R281" s="5">
        <v>0.31</v>
      </c>
      <c r="S281" s="5">
        <v>0.31</v>
      </c>
      <c r="T281" s="5">
        <v>0.31</v>
      </c>
      <c r="U281" s="5">
        <v>0.32</v>
      </c>
      <c r="V281" s="5" t="s">
        <v>183</v>
      </c>
    </row>
    <row r="282" s="1" customFormat="1" customHeight="1" spans="1:22">
      <c r="A282" s="5">
        <v>280</v>
      </c>
      <c r="B282" s="5" t="s">
        <v>1157</v>
      </c>
      <c r="C282" s="5" t="s">
        <v>1262</v>
      </c>
      <c r="D282" s="5" t="s">
        <v>1263</v>
      </c>
      <c r="E282" s="5" t="s">
        <v>1264</v>
      </c>
      <c r="F282" s="5" t="s">
        <v>27</v>
      </c>
      <c r="G282" s="5" t="s">
        <v>1265</v>
      </c>
      <c r="H282" s="5" t="str">
        <f>VLOOKUP(G282,[1]私人机井许可水量!$D$1:$E$65536,2,0)</f>
        <v>D653124G2024-0322</v>
      </c>
      <c r="I282" s="5">
        <v>1911022403</v>
      </c>
      <c r="J282" s="5">
        <v>18.92</v>
      </c>
      <c r="K282" s="5" t="s">
        <v>1266</v>
      </c>
      <c r="L282" s="5">
        <v>1.58</v>
      </c>
      <c r="M282" s="5">
        <v>1.58</v>
      </c>
      <c r="N282" s="5">
        <v>1.58</v>
      </c>
      <c r="O282" s="5">
        <v>1.58</v>
      </c>
      <c r="P282" s="5">
        <v>1.58</v>
      </c>
      <c r="Q282" s="5">
        <v>1.58</v>
      </c>
      <c r="R282" s="5">
        <v>1.58</v>
      </c>
      <c r="S282" s="5">
        <v>1.58</v>
      </c>
      <c r="T282" s="5">
        <v>1.58</v>
      </c>
      <c r="U282" s="5">
        <v>1.54</v>
      </c>
      <c r="V282" s="5" t="s">
        <v>1266</v>
      </c>
    </row>
    <row r="283" s="1" customFormat="1" customHeight="1" spans="1:22">
      <c r="A283" s="5">
        <v>281</v>
      </c>
      <c r="B283" s="5" t="s">
        <v>1157</v>
      </c>
      <c r="C283" s="5" t="s">
        <v>1267</v>
      </c>
      <c r="D283" s="5" t="s">
        <v>1268</v>
      </c>
      <c r="E283" s="5" t="s">
        <v>1269</v>
      </c>
      <c r="F283" s="5" t="s">
        <v>161</v>
      </c>
      <c r="G283" s="5" t="s">
        <v>1270</v>
      </c>
      <c r="H283" s="5" t="str">
        <f>VLOOKUP(G283,[1]私人机井许可水量!$D$1:$E$65536,2,0)</f>
        <v>D653124G2024-0319</v>
      </c>
      <c r="I283" s="5">
        <v>1902027245</v>
      </c>
      <c r="J283" s="5">
        <v>13.8</v>
      </c>
      <c r="K283" s="5" t="s">
        <v>488</v>
      </c>
      <c r="L283" s="5">
        <v>1.15</v>
      </c>
      <c r="M283" s="5">
        <v>1.15</v>
      </c>
      <c r="N283" s="5">
        <v>1.15</v>
      </c>
      <c r="O283" s="5">
        <v>1.15</v>
      </c>
      <c r="P283" s="5">
        <v>1.15</v>
      </c>
      <c r="Q283" s="5">
        <v>1.15</v>
      </c>
      <c r="R283" s="5">
        <v>1.15</v>
      </c>
      <c r="S283" s="5">
        <v>1.15</v>
      </c>
      <c r="T283" s="5">
        <v>1.15</v>
      </c>
      <c r="U283" s="5">
        <v>1.15</v>
      </c>
      <c r="V283" s="5" t="s">
        <v>488</v>
      </c>
    </row>
    <row r="284" s="1" customFormat="1" customHeight="1" spans="1:22">
      <c r="A284" s="5">
        <v>282</v>
      </c>
      <c r="B284" s="5" t="s">
        <v>1157</v>
      </c>
      <c r="C284" s="5" t="s">
        <v>1271</v>
      </c>
      <c r="D284" s="5" t="s">
        <v>1272</v>
      </c>
      <c r="E284" s="5" t="s">
        <v>1273</v>
      </c>
      <c r="F284" s="5" t="s">
        <v>27</v>
      </c>
      <c r="G284" s="5" t="s">
        <v>1274</v>
      </c>
      <c r="H284" s="5" t="str">
        <f>VLOOKUP(G284,[1]私人机井许可水量!$D$1:$E$65536,2,0)</f>
        <v>D653124G2024-0315</v>
      </c>
      <c r="I284" s="5">
        <v>1901021046</v>
      </c>
      <c r="J284" s="5">
        <v>15.4</v>
      </c>
      <c r="K284" s="5" t="s">
        <v>1120</v>
      </c>
      <c r="L284" s="5">
        <v>1.28</v>
      </c>
      <c r="M284" s="5">
        <v>1.28</v>
      </c>
      <c r="N284" s="5">
        <v>1.28</v>
      </c>
      <c r="O284" s="5">
        <v>1.28</v>
      </c>
      <c r="P284" s="5">
        <v>1.28</v>
      </c>
      <c r="Q284" s="5">
        <v>1.28</v>
      </c>
      <c r="R284" s="5">
        <v>1.28</v>
      </c>
      <c r="S284" s="5">
        <v>1.28</v>
      </c>
      <c r="T284" s="5">
        <v>1.28</v>
      </c>
      <c r="U284" s="5">
        <v>1.32</v>
      </c>
      <c r="V284" s="5" t="s">
        <v>1120</v>
      </c>
    </row>
    <row r="285" s="1" customFormat="1" customHeight="1" spans="1:22">
      <c r="A285" s="5">
        <v>283</v>
      </c>
      <c r="B285" s="5" t="s">
        <v>1275</v>
      </c>
      <c r="C285" s="5" t="s">
        <v>1276</v>
      </c>
      <c r="D285" s="5" t="s">
        <v>1277</v>
      </c>
      <c r="E285" s="5" t="s">
        <v>1278</v>
      </c>
      <c r="F285" s="5" t="s">
        <v>27</v>
      </c>
      <c r="G285" s="5" t="s">
        <v>1279</v>
      </c>
      <c r="H285" s="5" t="str">
        <f>VLOOKUP(G285,[1]私人机井许可水量!$D$1:$E$65536,2,0)</f>
        <v>C653124G2022-3893</v>
      </c>
      <c r="I285" s="5">
        <v>1901021812</v>
      </c>
      <c r="J285" s="5">
        <v>4.44</v>
      </c>
      <c r="K285" s="5" t="s">
        <v>122</v>
      </c>
      <c r="L285" s="5">
        <v>0.37</v>
      </c>
      <c r="M285" s="5" t="s">
        <v>122</v>
      </c>
      <c r="N285" s="5" t="s">
        <v>122</v>
      </c>
      <c r="O285" s="5" t="s">
        <v>122</v>
      </c>
      <c r="P285" s="5">
        <v>0.37</v>
      </c>
      <c r="Q285" s="5" t="s">
        <v>122</v>
      </c>
      <c r="R285" s="5">
        <v>0.37</v>
      </c>
      <c r="S285" s="5" t="s">
        <v>122</v>
      </c>
      <c r="T285" s="5" t="s">
        <v>122</v>
      </c>
      <c r="U285" s="5" t="s">
        <v>122</v>
      </c>
      <c r="V285" s="5" t="s">
        <v>122</v>
      </c>
    </row>
    <row r="286" s="1" customFormat="1" customHeight="1" spans="1:22">
      <c r="A286" s="5">
        <v>284</v>
      </c>
      <c r="B286" s="5" t="s">
        <v>1275</v>
      </c>
      <c r="C286" s="5" t="s">
        <v>1280</v>
      </c>
      <c r="D286" s="5" t="s">
        <v>1281</v>
      </c>
      <c r="E286" s="5" t="s">
        <v>1282</v>
      </c>
      <c r="F286" s="5" t="s">
        <v>27</v>
      </c>
      <c r="G286" s="5" t="s">
        <v>1283</v>
      </c>
      <c r="H286" s="5" t="str">
        <f>VLOOKUP(G286,[1]私人机井许可水量!$D$1:$E$65536,2,0)</f>
        <v>D653124G2024-0253</v>
      </c>
      <c r="I286" s="5">
        <v>1901021625</v>
      </c>
      <c r="J286" s="5">
        <v>22</v>
      </c>
      <c r="K286" s="5" t="s">
        <v>1284</v>
      </c>
      <c r="L286" s="5">
        <v>1.83</v>
      </c>
      <c r="M286" s="5" t="s">
        <v>1284</v>
      </c>
      <c r="N286" s="5" t="s">
        <v>1284</v>
      </c>
      <c r="O286" s="5" t="s">
        <v>1284</v>
      </c>
      <c r="P286" s="5">
        <v>1.83</v>
      </c>
      <c r="Q286" s="5" t="s">
        <v>1284</v>
      </c>
      <c r="R286" s="5">
        <v>1.83</v>
      </c>
      <c r="S286" s="5" t="s">
        <v>1284</v>
      </c>
      <c r="T286" s="5" t="s">
        <v>1284</v>
      </c>
      <c r="U286" s="5">
        <v>1.87</v>
      </c>
      <c r="V286" s="5" t="s">
        <v>1284</v>
      </c>
    </row>
    <row r="287" s="1" customFormat="1" customHeight="1" spans="1:22">
      <c r="A287" s="5">
        <v>285</v>
      </c>
      <c r="B287" s="5" t="s">
        <v>1275</v>
      </c>
      <c r="C287" s="5" t="s">
        <v>1285</v>
      </c>
      <c r="D287" s="5" t="s">
        <v>1286</v>
      </c>
      <c r="E287" s="5" t="s">
        <v>1287</v>
      </c>
      <c r="F287" s="5" t="s">
        <v>27</v>
      </c>
      <c r="G287" s="5" t="s">
        <v>1288</v>
      </c>
      <c r="H287" s="5" t="str">
        <f>VLOOKUP(G287,[1]私人机井许可水量!$D$1:$E$65536,2,0)</f>
        <v>D653124G2024-0252</v>
      </c>
      <c r="I287" s="5">
        <v>1901021702</v>
      </c>
      <c r="J287" s="5">
        <v>10.07</v>
      </c>
      <c r="K287" s="5" t="s">
        <v>1289</v>
      </c>
      <c r="L287" s="5">
        <v>0.84</v>
      </c>
      <c r="M287" s="5" t="s">
        <v>1289</v>
      </c>
      <c r="N287" s="5" t="s">
        <v>1289</v>
      </c>
      <c r="O287" s="5" t="s">
        <v>1289</v>
      </c>
      <c r="P287" s="5">
        <v>0.84</v>
      </c>
      <c r="Q287" s="5" t="s">
        <v>1289</v>
      </c>
      <c r="R287" s="5">
        <v>0.84</v>
      </c>
      <c r="S287" s="5" t="s">
        <v>1289</v>
      </c>
      <c r="T287" s="5" t="s">
        <v>1289</v>
      </c>
      <c r="U287" s="5">
        <v>0.83</v>
      </c>
      <c r="V287" s="5" t="s">
        <v>1289</v>
      </c>
    </row>
    <row r="288" s="1" customFormat="1" customHeight="1" spans="1:22">
      <c r="A288" s="5">
        <v>286</v>
      </c>
      <c r="B288" s="5" t="s">
        <v>1275</v>
      </c>
      <c r="C288" s="5" t="s">
        <v>1290</v>
      </c>
      <c r="D288" s="5" t="s">
        <v>1291</v>
      </c>
      <c r="E288" s="5" t="s">
        <v>1292</v>
      </c>
      <c r="F288" s="5" t="s">
        <v>27</v>
      </c>
      <c r="G288" s="5" t="s">
        <v>1293</v>
      </c>
      <c r="H288" s="5" t="str">
        <f>VLOOKUP(G288,[1]私人机井许可水量!$D$1:$E$65536,2,0)</f>
        <v>D653124G2024-0231</v>
      </c>
      <c r="I288" s="5">
        <v>1901021630</v>
      </c>
      <c r="J288" s="5">
        <v>22</v>
      </c>
      <c r="K288" s="5" t="s">
        <v>1284</v>
      </c>
      <c r="L288" s="5">
        <v>1.83</v>
      </c>
      <c r="M288" s="5" t="s">
        <v>1284</v>
      </c>
      <c r="N288" s="5" t="s">
        <v>1284</v>
      </c>
      <c r="O288" s="5" t="s">
        <v>1284</v>
      </c>
      <c r="P288" s="5">
        <v>1.83</v>
      </c>
      <c r="Q288" s="5" t="s">
        <v>1284</v>
      </c>
      <c r="R288" s="5">
        <v>1.83</v>
      </c>
      <c r="S288" s="5" t="s">
        <v>1284</v>
      </c>
      <c r="T288" s="5" t="s">
        <v>1284</v>
      </c>
      <c r="U288" s="5">
        <v>1.87</v>
      </c>
      <c r="V288" s="5" t="s">
        <v>1284</v>
      </c>
    </row>
    <row r="289" s="1" customFormat="1" customHeight="1" spans="1:22">
      <c r="A289" s="5">
        <v>287</v>
      </c>
      <c r="B289" s="5" t="s">
        <v>1275</v>
      </c>
      <c r="C289" s="5" t="s">
        <v>1294</v>
      </c>
      <c r="D289" s="5" t="s">
        <v>1295</v>
      </c>
      <c r="E289" s="5" t="s">
        <v>1296</v>
      </c>
      <c r="F289" s="5" t="s">
        <v>27</v>
      </c>
      <c r="G289" s="5" t="s">
        <v>1297</v>
      </c>
      <c r="H289" s="5" t="str">
        <f>VLOOKUP(G289,[1]私人机井许可水量!$D$1:$E$65536,2,0)</f>
        <v>D653124G2024-0265</v>
      </c>
      <c r="I289" s="5">
        <v>1901021414</v>
      </c>
      <c r="J289" s="5">
        <v>3.96</v>
      </c>
      <c r="K289" s="5" t="s">
        <v>110</v>
      </c>
      <c r="L289" s="5">
        <v>0.33</v>
      </c>
      <c r="M289" s="5" t="s">
        <v>110</v>
      </c>
      <c r="N289" s="5" t="s">
        <v>110</v>
      </c>
      <c r="O289" s="5" t="s">
        <v>110</v>
      </c>
      <c r="P289" s="5">
        <v>0.33</v>
      </c>
      <c r="Q289" s="5" t="s">
        <v>110</v>
      </c>
      <c r="R289" s="5">
        <v>0.33</v>
      </c>
      <c r="S289" s="5" t="s">
        <v>110</v>
      </c>
      <c r="T289" s="5" t="s">
        <v>110</v>
      </c>
      <c r="U289" s="5" t="s">
        <v>110</v>
      </c>
      <c r="V289" s="5" t="s">
        <v>110</v>
      </c>
    </row>
    <row r="290" s="1" customFormat="1" customHeight="1" spans="1:22">
      <c r="A290" s="5">
        <v>288</v>
      </c>
      <c r="B290" s="5" t="s">
        <v>1275</v>
      </c>
      <c r="C290" s="5" t="s">
        <v>1298</v>
      </c>
      <c r="D290" s="5" t="s">
        <v>1299</v>
      </c>
      <c r="E290" s="5" t="s">
        <v>1300</v>
      </c>
      <c r="F290" s="5" t="s">
        <v>27</v>
      </c>
      <c r="G290" s="5" t="s">
        <v>1301</v>
      </c>
      <c r="H290" s="5" t="str">
        <f>VLOOKUP(G290,[1]私人机井许可水量!$D$1:$E$65536,2,0)</f>
        <v>D653124G2024-0321</v>
      </c>
      <c r="I290" s="5">
        <v>1901021236</v>
      </c>
      <c r="J290" s="5">
        <v>3.52</v>
      </c>
      <c r="K290" s="5" t="s">
        <v>815</v>
      </c>
      <c r="L290" s="5">
        <v>0.29</v>
      </c>
      <c r="M290" s="5" t="s">
        <v>815</v>
      </c>
      <c r="N290" s="5" t="s">
        <v>815</v>
      </c>
      <c r="O290" s="5" t="s">
        <v>815</v>
      </c>
      <c r="P290" s="5">
        <v>0.29</v>
      </c>
      <c r="Q290" s="5" t="s">
        <v>815</v>
      </c>
      <c r="R290" s="5">
        <v>0.29</v>
      </c>
      <c r="S290" s="5" t="s">
        <v>815</v>
      </c>
      <c r="T290" s="5" t="s">
        <v>815</v>
      </c>
      <c r="U290" s="5">
        <v>0.33</v>
      </c>
      <c r="V290" s="5" t="s">
        <v>815</v>
      </c>
    </row>
    <row r="291" s="1" customFormat="1" customHeight="1" spans="1:22">
      <c r="A291" s="5">
        <v>289</v>
      </c>
      <c r="B291" s="5" t="s">
        <v>1275</v>
      </c>
      <c r="C291" s="5" t="s">
        <v>1302</v>
      </c>
      <c r="D291" s="5" t="s">
        <v>1303</v>
      </c>
      <c r="E291" s="5" t="s">
        <v>1304</v>
      </c>
      <c r="F291" s="5" t="s">
        <v>27</v>
      </c>
      <c r="G291" s="5" t="s">
        <v>1305</v>
      </c>
      <c r="H291" s="5" t="str">
        <f>VLOOKUP(G291,[1]私人机井许可水量!$D$1:$E$65536,2,0)</f>
        <v>D653124G2024-0256</v>
      </c>
      <c r="I291" s="5">
        <v>1901021602</v>
      </c>
      <c r="J291" s="5">
        <v>12.76</v>
      </c>
      <c r="K291" s="5" t="s">
        <v>1306</v>
      </c>
      <c r="L291" s="5">
        <v>1.06</v>
      </c>
      <c r="M291" s="5" t="s">
        <v>1306</v>
      </c>
      <c r="N291" s="5" t="s">
        <v>1306</v>
      </c>
      <c r="O291" s="5" t="s">
        <v>1306</v>
      </c>
      <c r="P291" s="5">
        <v>1.06</v>
      </c>
      <c r="Q291" s="5" t="s">
        <v>1306</v>
      </c>
      <c r="R291" s="5">
        <v>1.06</v>
      </c>
      <c r="S291" s="5" t="s">
        <v>1306</v>
      </c>
      <c r="T291" s="5" t="s">
        <v>1306</v>
      </c>
      <c r="U291" s="5">
        <v>1.1</v>
      </c>
      <c r="V291" s="5" t="s">
        <v>1306</v>
      </c>
    </row>
    <row r="292" s="1" customFormat="1" customHeight="1" spans="1:22">
      <c r="A292" s="5">
        <v>290</v>
      </c>
      <c r="B292" s="5" t="s">
        <v>1275</v>
      </c>
      <c r="C292" s="5" t="s">
        <v>1307</v>
      </c>
      <c r="D292" s="5" t="s">
        <v>1308</v>
      </c>
      <c r="E292" s="5" t="s">
        <v>1309</v>
      </c>
      <c r="F292" s="5" t="s">
        <v>27</v>
      </c>
      <c r="G292" s="5" t="s">
        <v>1310</v>
      </c>
      <c r="H292" s="5" t="str">
        <f>VLOOKUP(G292,[1]私人机井许可水量!$D$1:$E$65536,2,0)</f>
        <v>D653124G2024-0254</v>
      </c>
      <c r="I292" s="5">
        <v>1901021258</v>
      </c>
      <c r="J292" s="5">
        <v>4.4</v>
      </c>
      <c r="K292" s="5" t="s">
        <v>122</v>
      </c>
      <c r="L292" s="5">
        <v>0.37</v>
      </c>
      <c r="M292" s="5" t="s">
        <v>122</v>
      </c>
      <c r="N292" s="5" t="s">
        <v>122</v>
      </c>
      <c r="O292" s="5" t="s">
        <v>122</v>
      </c>
      <c r="P292" s="5">
        <v>0.37</v>
      </c>
      <c r="Q292" s="5" t="s">
        <v>122</v>
      </c>
      <c r="R292" s="5">
        <v>0.37</v>
      </c>
      <c r="S292" s="5" t="s">
        <v>122</v>
      </c>
      <c r="T292" s="5" t="s">
        <v>122</v>
      </c>
      <c r="U292" s="5">
        <v>0.33</v>
      </c>
      <c r="V292" s="5" t="s">
        <v>122</v>
      </c>
    </row>
    <row r="293" s="1" customFormat="1" customHeight="1" spans="1:22">
      <c r="A293" s="5">
        <v>291</v>
      </c>
      <c r="B293" s="5" t="s">
        <v>1275</v>
      </c>
      <c r="C293" s="5" t="s">
        <v>1311</v>
      </c>
      <c r="D293" s="5" t="s">
        <v>1312</v>
      </c>
      <c r="E293" s="5" t="s">
        <v>1313</v>
      </c>
      <c r="F293" s="5" t="s">
        <v>27</v>
      </c>
      <c r="G293" s="5" t="s">
        <v>1314</v>
      </c>
      <c r="H293" s="5" t="str">
        <f>VLOOKUP(G293,[1]私人机井许可水量!$D$1:$E$65536,2,0)</f>
        <v>D653124G2024-0257</v>
      </c>
      <c r="I293" s="5">
        <v>1901021113</v>
      </c>
      <c r="J293" s="5">
        <v>13.02</v>
      </c>
      <c r="K293" s="5" t="s">
        <v>1315</v>
      </c>
      <c r="L293" s="5">
        <v>1.09</v>
      </c>
      <c r="M293" s="5" t="s">
        <v>1315</v>
      </c>
      <c r="N293" s="5" t="s">
        <v>1315</v>
      </c>
      <c r="O293" s="5" t="s">
        <v>1315</v>
      </c>
      <c r="P293" s="5">
        <v>1.09</v>
      </c>
      <c r="Q293" s="5" t="s">
        <v>1315</v>
      </c>
      <c r="R293" s="5">
        <v>1.09</v>
      </c>
      <c r="S293" s="5" t="s">
        <v>1315</v>
      </c>
      <c r="T293" s="5" t="s">
        <v>1315</v>
      </c>
      <c r="U293" s="5">
        <v>1.03</v>
      </c>
      <c r="V293" s="5" t="s">
        <v>1315</v>
      </c>
    </row>
    <row r="294" s="1" customFormat="1" customHeight="1" spans="1:22">
      <c r="A294" s="5">
        <v>292</v>
      </c>
      <c r="B294" s="5" t="s">
        <v>1275</v>
      </c>
      <c r="C294" s="5" t="s">
        <v>1316</v>
      </c>
      <c r="D294" s="5" t="s">
        <v>1317</v>
      </c>
      <c r="E294" s="5" t="s">
        <v>1318</v>
      </c>
      <c r="F294" s="5" t="s">
        <v>27</v>
      </c>
      <c r="G294" s="5" t="s">
        <v>1319</v>
      </c>
      <c r="H294" s="5" t="str">
        <f>VLOOKUP(G294,[1]私人机井许可水量!$D$1:$E$65536,2,0)</f>
        <v>D653124G2024-0260</v>
      </c>
      <c r="I294" s="5">
        <v>1901022205</v>
      </c>
      <c r="J294" s="5">
        <v>16.21</v>
      </c>
      <c r="K294" s="5" t="s">
        <v>1320</v>
      </c>
      <c r="L294" s="5">
        <v>1.35</v>
      </c>
      <c r="M294" s="5" t="s">
        <v>1320</v>
      </c>
      <c r="N294" s="5" t="s">
        <v>1320</v>
      </c>
      <c r="O294" s="5" t="s">
        <v>1320</v>
      </c>
      <c r="P294" s="5">
        <v>1.35</v>
      </c>
      <c r="Q294" s="5" t="s">
        <v>1320</v>
      </c>
      <c r="R294" s="5">
        <v>1.35</v>
      </c>
      <c r="S294" s="5" t="s">
        <v>1320</v>
      </c>
      <c r="T294" s="5" t="s">
        <v>1320</v>
      </c>
      <c r="U294" s="5">
        <v>1.36</v>
      </c>
      <c r="V294" s="5" t="s">
        <v>1320</v>
      </c>
    </row>
    <row r="295" s="1" customFormat="1" customHeight="1" spans="1:22">
      <c r="A295" s="5">
        <v>293</v>
      </c>
      <c r="B295" s="5" t="s">
        <v>1275</v>
      </c>
      <c r="C295" s="5" t="s">
        <v>1321</v>
      </c>
      <c r="D295" s="5" t="s">
        <v>1322</v>
      </c>
      <c r="E295" s="5" t="s">
        <v>1323</v>
      </c>
      <c r="F295" s="5" t="s">
        <v>135</v>
      </c>
      <c r="G295" s="5" t="s">
        <v>1324</v>
      </c>
      <c r="H295" s="5" t="str">
        <f>VLOOKUP(G295,[1]私人机井许可水量!$D$1:$E$65536,2,0)</f>
        <v>关停</v>
      </c>
      <c r="I295" s="5">
        <v>1911022406</v>
      </c>
      <c r="J295" s="5">
        <v>5.26</v>
      </c>
      <c r="K295" s="5" t="s">
        <v>203</v>
      </c>
      <c r="L295" s="5">
        <v>0.44</v>
      </c>
      <c r="M295" s="5" t="s">
        <v>203</v>
      </c>
      <c r="N295" s="5" t="s">
        <v>203</v>
      </c>
      <c r="O295" s="5" t="s">
        <v>203</v>
      </c>
      <c r="P295" s="5">
        <v>0.44</v>
      </c>
      <c r="Q295" s="5" t="s">
        <v>203</v>
      </c>
      <c r="R295" s="5">
        <v>0.44</v>
      </c>
      <c r="S295" s="5" t="s">
        <v>203</v>
      </c>
      <c r="T295" s="5">
        <v>0.42</v>
      </c>
      <c r="U295" s="5" t="s">
        <v>203</v>
      </c>
      <c r="V295" s="5" t="s">
        <v>203</v>
      </c>
    </row>
    <row r="296" s="1" customFormat="1" customHeight="1" spans="1:22">
      <c r="A296" s="5">
        <v>294</v>
      </c>
      <c r="B296" s="5" t="s">
        <v>1275</v>
      </c>
      <c r="C296" s="5" t="s">
        <v>1325</v>
      </c>
      <c r="D296" s="5" t="s">
        <v>1326</v>
      </c>
      <c r="E296" s="5" t="s">
        <v>1327</v>
      </c>
      <c r="F296" s="5" t="s">
        <v>135</v>
      </c>
      <c r="G296" s="5" t="s">
        <v>1328</v>
      </c>
      <c r="H296" s="5" t="str">
        <f>VLOOKUP(G296,[1]私人机井许可水量!$D$1:$E$65536,2,0)</f>
        <v>关停</v>
      </c>
      <c r="I296" s="5">
        <v>1911022411</v>
      </c>
      <c r="J296" s="5">
        <v>3.06</v>
      </c>
      <c r="K296" s="5" t="s">
        <v>682</v>
      </c>
      <c r="L296" s="5">
        <v>0.26</v>
      </c>
      <c r="M296" s="5" t="s">
        <v>682</v>
      </c>
      <c r="N296" s="5" t="s">
        <v>682</v>
      </c>
      <c r="O296" s="5" t="s">
        <v>682</v>
      </c>
      <c r="P296" s="5">
        <v>0.26</v>
      </c>
      <c r="Q296" s="5" t="s">
        <v>682</v>
      </c>
      <c r="R296" s="5">
        <v>0.26</v>
      </c>
      <c r="S296" s="5" t="s">
        <v>682</v>
      </c>
      <c r="T296" s="6">
        <v>0.2</v>
      </c>
      <c r="U296" s="5" t="s">
        <v>682</v>
      </c>
      <c r="V296" s="5" t="s">
        <v>682</v>
      </c>
    </row>
    <row r="297" s="1" customFormat="1" customHeight="1" spans="1:22">
      <c r="A297" s="5">
        <v>295</v>
      </c>
      <c r="B297" s="5" t="s">
        <v>1275</v>
      </c>
      <c r="C297" s="5" t="s">
        <v>1329</v>
      </c>
      <c r="D297" s="5" t="s">
        <v>1330</v>
      </c>
      <c r="E297" s="5" t="s">
        <v>1331</v>
      </c>
      <c r="F297" s="5" t="s">
        <v>135</v>
      </c>
      <c r="G297" s="5" t="s">
        <v>1332</v>
      </c>
      <c r="H297" s="5" t="str">
        <f>VLOOKUP(G297,[1]私人机井许可水量!$D$1:$E$65536,2,0)</f>
        <v>D653124G2024-0278</v>
      </c>
      <c r="I297" s="5">
        <v>1901021209</v>
      </c>
      <c r="J297" s="5">
        <v>4.25</v>
      </c>
      <c r="K297" s="5" t="s">
        <v>499</v>
      </c>
      <c r="L297" s="5">
        <v>0.35</v>
      </c>
      <c r="M297" s="5" t="s">
        <v>499</v>
      </c>
      <c r="N297" s="5" t="s">
        <v>499</v>
      </c>
      <c r="O297" s="5" t="s">
        <v>499</v>
      </c>
      <c r="P297" s="5">
        <v>0.35</v>
      </c>
      <c r="Q297" s="5" t="s">
        <v>499</v>
      </c>
      <c r="R297" s="5">
        <v>0.35</v>
      </c>
      <c r="S297" s="5" t="s">
        <v>499</v>
      </c>
      <c r="T297" s="6">
        <v>0.4</v>
      </c>
      <c r="U297" s="5" t="s">
        <v>499</v>
      </c>
      <c r="V297" s="5" t="s">
        <v>499</v>
      </c>
    </row>
    <row r="298" s="1" customFormat="1" customHeight="1" spans="1:22">
      <c r="A298" s="5">
        <v>296</v>
      </c>
      <c r="B298" s="5" t="s">
        <v>1275</v>
      </c>
      <c r="C298" s="5" t="s">
        <v>1333</v>
      </c>
      <c r="D298" s="5" t="s">
        <v>1334</v>
      </c>
      <c r="E298" s="5" t="s">
        <v>1335</v>
      </c>
      <c r="F298" s="5" t="s">
        <v>167</v>
      </c>
      <c r="G298" s="5" t="s">
        <v>1336</v>
      </c>
      <c r="H298" s="5" t="str">
        <f>VLOOKUP(G298,[1]私人机井许可水量!$D$1:$E$65536,2,0)</f>
        <v>D653124G2024-0312</v>
      </c>
      <c r="I298" s="5">
        <v>1901021081</v>
      </c>
      <c r="J298" s="5">
        <v>3.8</v>
      </c>
      <c r="K298" s="5" t="s">
        <v>58</v>
      </c>
      <c r="L298" s="5">
        <v>0.32</v>
      </c>
      <c r="M298" s="5" t="s">
        <v>58</v>
      </c>
      <c r="N298" s="5" t="s">
        <v>58</v>
      </c>
      <c r="O298" s="5" t="s">
        <v>58</v>
      </c>
      <c r="P298" s="5">
        <v>0.32</v>
      </c>
      <c r="Q298" s="5" t="s">
        <v>58</v>
      </c>
      <c r="R298" s="5">
        <v>0.32</v>
      </c>
      <c r="S298" s="5" t="s">
        <v>58</v>
      </c>
      <c r="T298" s="5">
        <v>0.28</v>
      </c>
      <c r="U298" s="5" t="s">
        <v>58</v>
      </c>
      <c r="V298" s="5" t="s">
        <v>58</v>
      </c>
    </row>
    <row r="299" s="1" customFormat="1" customHeight="1" spans="1:22">
      <c r="A299" s="5">
        <v>297</v>
      </c>
      <c r="B299" s="5" t="s">
        <v>1337</v>
      </c>
      <c r="C299" s="5" t="s">
        <v>1338</v>
      </c>
      <c r="D299" s="5" t="s">
        <v>1339</v>
      </c>
      <c r="E299" s="5" t="s">
        <v>1340</v>
      </c>
      <c r="F299" s="5" t="s">
        <v>1341</v>
      </c>
      <c r="G299" s="5" t="s">
        <v>1342</v>
      </c>
      <c r="H299" s="5" t="str">
        <f>VLOOKUP(G299,[1]私人机井许可水量!$D$1:$E$65536,2,0)</f>
        <v>QS0674</v>
      </c>
      <c r="I299" s="5">
        <v>1901022060</v>
      </c>
      <c r="J299" s="5">
        <v>41</v>
      </c>
      <c r="K299" s="5" t="s">
        <v>1343</v>
      </c>
      <c r="L299" s="5">
        <v>3.42</v>
      </c>
      <c r="M299" s="5" t="s">
        <v>1343</v>
      </c>
      <c r="N299" s="5" t="s">
        <v>1343</v>
      </c>
      <c r="O299" s="5" t="s">
        <v>1343</v>
      </c>
      <c r="P299" s="5">
        <v>3.42</v>
      </c>
      <c r="Q299" s="5" t="s">
        <v>1343</v>
      </c>
      <c r="R299" s="5">
        <v>3.42</v>
      </c>
      <c r="S299" s="5" t="s">
        <v>1343</v>
      </c>
      <c r="T299" s="5" t="s">
        <v>1343</v>
      </c>
      <c r="U299" s="5">
        <v>3.38</v>
      </c>
      <c r="V299" s="5" t="s">
        <v>1343</v>
      </c>
    </row>
    <row r="300" s="1" customFormat="1" customHeight="1" spans="1:22">
      <c r="A300" s="5">
        <v>298</v>
      </c>
      <c r="B300" s="5" t="s">
        <v>1337</v>
      </c>
      <c r="C300" s="5" t="s">
        <v>1344</v>
      </c>
      <c r="D300" s="5" t="s">
        <v>1345</v>
      </c>
      <c r="E300" s="5" t="s">
        <v>1346</v>
      </c>
      <c r="F300" s="5" t="s">
        <v>1341</v>
      </c>
      <c r="G300" s="5" t="s">
        <v>1347</v>
      </c>
      <c r="H300" s="5" t="str">
        <f>VLOOKUP(G300,[1]私人机井许可水量!$D$1:$E$65536,2,0)</f>
        <v>QS0675</v>
      </c>
      <c r="I300" s="5">
        <v>1901021265</v>
      </c>
      <c r="J300" s="5">
        <v>41</v>
      </c>
      <c r="K300" s="5" t="s">
        <v>1343</v>
      </c>
      <c r="L300" s="5">
        <v>3.42</v>
      </c>
      <c r="M300" s="5" t="s">
        <v>1343</v>
      </c>
      <c r="N300" s="5" t="s">
        <v>1343</v>
      </c>
      <c r="O300" s="5" t="s">
        <v>1343</v>
      </c>
      <c r="P300" s="5">
        <v>3.42</v>
      </c>
      <c r="Q300" s="5" t="s">
        <v>1343</v>
      </c>
      <c r="R300" s="5">
        <v>3.42</v>
      </c>
      <c r="S300" s="5" t="s">
        <v>1343</v>
      </c>
      <c r="T300" s="5" t="s">
        <v>1343</v>
      </c>
      <c r="U300" s="5">
        <v>3.38</v>
      </c>
      <c r="V300" s="5" t="s">
        <v>1343</v>
      </c>
    </row>
    <row r="301" s="1" customFormat="1" customHeight="1" spans="1:22">
      <c r="A301" s="5">
        <v>299</v>
      </c>
      <c r="B301" s="5" t="s">
        <v>1337</v>
      </c>
      <c r="C301" s="5" t="s">
        <v>1348</v>
      </c>
      <c r="D301" s="5" t="s">
        <v>1349</v>
      </c>
      <c r="E301" s="5" t="s">
        <v>1350</v>
      </c>
      <c r="F301" s="5" t="s">
        <v>1341</v>
      </c>
      <c r="G301" s="5" t="s">
        <v>1351</v>
      </c>
      <c r="H301" s="5" t="str">
        <f>VLOOKUP(G301,[1]私人机井许可水量!$D$1:$E$65536,2,0)</f>
        <v>QS0676</v>
      </c>
      <c r="I301" s="5">
        <v>1901022124</v>
      </c>
      <c r="J301" s="5">
        <v>41</v>
      </c>
      <c r="K301" s="5" t="s">
        <v>1343</v>
      </c>
      <c r="L301" s="5">
        <v>3.42</v>
      </c>
      <c r="M301" s="5" t="s">
        <v>1343</v>
      </c>
      <c r="N301" s="5" t="s">
        <v>1343</v>
      </c>
      <c r="O301" s="5" t="s">
        <v>1343</v>
      </c>
      <c r="P301" s="5">
        <v>3.42</v>
      </c>
      <c r="Q301" s="5" t="s">
        <v>1343</v>
      </c>
      <c r="R301" s="5">
        <v>3.42</v>
      </c>
      <c r="S301" s="5" t="s">
        <v>1343</v>
      </c>
      <c r="T301" s="5" t="s">
        <v>1343</v>
      </c>
      <c r="U301" s="5">
        <v>3.38</v>
      </c>
      <c r="V301" s="5" t="s">
        <v>1343</v>
      </c>
    </row>
    <row r="302" s="1" customFormat="1" customHeight="1" spans="1:22">
      <c r="A302" s="5">
        <v>300</v>
      </c>
      <c r="B302" s="5" t="s">
        <v>1337</v>
      </c>
      <c r="C302" s="5" t="s">
        <v>1352</v>
      </c>
      <c r="D302" s="5" t="s">
        <v>1353</v>
      </c>
      <c r="E302" s="5" t="s">
        <v>1354</v>
      </c>
      <c r="F302" s="5" t="s">
        <v>1341</v>
      </c>
      <c r="G302" s="5" t="s">
        <v>1355</v>
      </c>
      <c r="H302" s="5" t="str">
        <f>VLOOKUP(G302,[1]私人机井许可水量!$D$1:$E$65536,2,0)</f>
        <v>QS0677</v>
      </c>
      <c r="I302" s="5">
        <v>1901022045</v>
      </c>
      <c r="J302" s="5">
        <v>43.74</v>
      </c>
      <c r="K302" s="5" t="s">
        <v>1356</v>
      </c>
      <c r="L302" s="5">
        <v>3.65</v>
      </c>
      <c r="M302" s="5" t="s">
        <v>1356</v>
      </c>
      <c r="N302" s="5" t="s">
        <v>1356</v>
      </c>
      <c r="O302" s="5" t="s">
        <v>1356</v>
      </c>
      <c r="P302" s="5">
        <v>3.65</v>
      </c>
      <c r="Q302" s="5" t="s">
        <v>1356</v>
      </c>
      <c r="R302" s="5">
        <v>3.65</v>
      </c>
      <c r="S302" s="5" t="s">
        <v>1356</v>
      </c>
      <c r="T302" s="5" t="s">
        <v>1356</v>
      </c>
      <c r="U302" s="5">
        <v>3.59</v>
      </c>
      <c r="V302" s="5" t="s">
        <v>1356</v>
      </c>
    </row>
    <row r="303" s="1" customFormat="1" customHeight="1" spans="1:22">
      <c r="A303" s="5">
        <v>301</v>
      </c>
      <c r="B303" s="5" t="s">
        <v>1337</v>
      </c>
      <c r="C303" s="5" t="s">
        <v>1357</v>
      </c>
      <c r="D303" s="5" t="s">
        <v>1358</v>
      </c>
      <c r="E303" s="5" t="s">
        <v>1359</v>
      </c>
      <c r="F303" s="5" t="s">
        <v>1341</v>
      </c>
      <c r="G303" s="5" t="s">
        <v>1360</v>
      </c>
      <c r="H303" s="5" t="str">
        <f>VLOOKUP(G303,[1]私人机井许可水量!$D$1:$E$65536,2,0)</f>
        <v>QS0678</v>
      </c>
      <c r="I303" s="5">
        <v>1901021082</v>
      </c>
      <c r="J303" s="5">
        <v>41</v>
      </c>
      <c r="K303" s="5" t="s">
        <v>1343</v>
      </c>
      <c r="L303" s="5">
        <v>3.42</v>
      </c>
      <c r="M303" s="5" t="s">
        <v>1343</v>
      </c>
      <c r="N303" s="5" t="s">
        <v>1343</v>
      </c>
      <c r="O303" s="5" t="s">
        <v>1343</v>
      </c>
      <c r="P303" s="5">
        <v>3.42</v>
      </c>
      <c r="Q303" s="5" t="s">
        <v>1343</v>
      </c>
      <c r="R303" s="5">
        <v>3.42</v>
      </c>
      <c r="S303" s="5" t="s">
        <v>1343</v>
      </c>
      <c r="T303" s="5" t="s">
        <v>1343</v>
      </c>
      <c r="U303" s="5">
        <v>3.38</v>
      </c>
      <c r="V303" s="5" t="s">
        <v>1343</v>
      </c>
    </row>
    <row r="304" s="1" customFormat="1" customHeight="1" spans="1:22">
      <c r="A304" s="5">
        <v>302</v>
      </c>
      <c r="B304" s="5" t="s">
        <v>1337</v>
      </c>
      <c r="C304" s="5" t="s">
        <v>1361</v>
      </c>
      <c r="D304" s="5" t="s">
        <v>1362</v>
      </c>
      <c r="E304" s="5" t="s">
        <v>1363</v>
      </c>
      <c r="F304" s="5" t="s">
        <v>1341</v>
      </c>
      <c r="G304" s="5" t="s">
        <v>1364</v>
      </c>
      <c r="H304" s="5" t="str">
        <f>VLOOKUP(G304,[1]私人机井许可水量!$D$1:$E$65536,2,0)</f>
        <v>QS0679</v>
      </c>
      <c r="I304" s="5">
        <v>1901021427</v>
      </c>
      <c r="J304" s="5">
        <v>41</v>
      </c>
      <c r="K304" s="5" t="s">
        <v>1343</v>
      </c>
      <c r="L304" s="5">
        <v>3.42</v>
      </c>
      <c r="M304" s="5" t="s">
        <v>1343</v>
      </c>
      <c r="N304" s="5" t="s">
        <v>1343</v>
      </c>
      <c r="O304" s="5" t="s">
        <v>1343</v>
      </c>
      <c r="P304" s="5">
        <v>3.42</v>
      </c>
      <c r="Q304" s="5" t="s">
        <v>1343</v>
      </c>
      <c r="R304" s="5">
        <v>3.42</v>
      </c>
      <c r="S304" s="5" t="s">
        <v>1343</v>
      </c>
      <c r="T304" s="5" t="s">
        <v>1343</v>
      </c>
      <c r="U304" s="5">
        <v>3.38</v>
      </c>
      <c r="V304" s="5" t="s">
        <v>1343</v>
      </c>
    </row>
    <row r="305" s="1" customFormat="1" customHeight="1" spans="1:22">
      <c r="A305" s="5">
        <v>303</v>
      </c>
      <c r="B305" s="5" t="s">
        <v>1365</v>
      </c>
      <c r="C305" s="5" t="s">
        <v>1366</v>
      </c>
      <c r="D305" s="5" t="s">
        <v>1367</v>
      </c>
      <c r="E305" s="5" t="s">
        <v>1368</v>
      </c>
      <c r="F305" s="5" t="s">
        <v>301</v>
      </c>
      <c r="G305" s="5" t="s">
        <v>1369</v>
      </c>
      <c r="H305" s="5" t="str">
        <f>VLOOKUP(G305,[1]私人机井许可水量!$D$1:$E$65536,2,0)</f>
        <v>D653124G2024-0225</v>
      </c>
      <c r="I305" s="5">
        <v>1901021073</v>
      </c>
      <c r="J305" s="5">
        <v>6.45</v>
      </c>
      <c r="K305" s="5" t="s">
        <v>504</v>
      </c>
      <c r="L305" s="5">
        <v>0.54</v>
      </c>
      <c r="M305" s="5" t="s">
        <v>504</v>
      </c>
      <c r="N305" s="5" t="s">
        <v>504</v>
      </c>
      <c r="O305" s="5" t="s">
        <v>504</v>
      </c>
      <c r="P305" s="5">
        <v>0.54</v>
      </c>
      <c r="Q305" s="5" t="s">
        <v>504</v>
      </c>
      <c r="R305" s="5">
        <v>0.54</v>
      </c>
      <c r="S305" s="5" t="s">
        <v>504</v>
      </c>
      <c r="T305" s="5" t="s">
        <v>504</v>
      </c>
      <c r="U305" s="5">
        <v>0.51</v>
      </c>
      <c r="V305" s="5" t="s">
        <v>504</v>
      </c>
    </row>
    <row r="306" s="1" customFormat="1" customHeight="1" spans="1:22">
      <c r="A306" s="5">
        <v>304</v>
      </c>
      <c r="B306" s="5" t="s">
        <v>1365</v>
      </c>
      <c r="C306" s="5" t="s">
        <v>1370</v>
      </c>
      <c r="D306" s="5" t="s">
        <v>1371</v>
      </c>
      <c r="E306" s="5" t="s">
        <v>1372</v>
      </c>
      <c r="F306" s="5" t="s">
        <v>27</v>
      </c>
      <c r="G306" s="5" t="s">
        <v>1373</v>
      </c>
      <c r="H306" s="5" t="str">
        <f>VLOOKUP(G306,[1]私人机井许可水量!$D$1:$E$65536,2,0)</f>
        <v>D653124G2024-0072</v>
      </c>
      <c r="I306" s="5">
        <v>1901021775</v>
      </c>
      <c r="J306" s="5">
        <v>11.88</v>
      </c>
      <c r="K306" s="5" t="s">
        <v>1374</v>
      </c>
      <c r="L306" s="5">
        <v>0.99</v>
      </c>
      <c r="M306" s="5" t="s">
        <v>1374</v>
      </c>
      <c r="N306" s="5" t="s">
        <v>1374</v>
      </c>
      <c r="O306" s="5" t="s">
        <v>1374</v>
      </c>
      <c r="P306" s="5">
        <v>0.99</v>
      </c>
      <c r="Q306" s="5" t="s">
        <v>1374</v>
      </c>
      <c r="R306" s="5">
        <v>0.99</v>
      </c>
      <c r="S306" s="5" t="s">
        <v>1374</v>
      </c>
      <c r="T306" s="5" t="s">
        <v>1374</v>
      </c>
      <c r="U306" s="5" t="s">
        <v>1374</v>
      </c>
      <c r="V306" s="5" t="s">
        <v>1374</v>
      </c>
    </row>
    <row r="307" s="1" customFormat="1" customHeight="1" spans="1:22">
      <c r="A307" s="5">
        <v>305</v>
      </c>
      <c r="B307" s="5" t="s">
        <v>1365</v>
      </c>
      <c r="C307" s="5" t="s">
        <v>1375</v>
      </c>
      <c r="D307" s="5" t="s">
        <v>1376</v>
      </c>
      <c r="E307" s="5" t="s">
        <v>1377</v>
      </c>
      <c r="F307" s="5" t="s">
        <v>27</v>
      </c>
      <c r="G307" s="5" t="s">
        <v>1378</v>
      </c>
      <c r="H307" s="5" t="str">
        <f>VLOOKUP(G307,[1]私人机井许可水量!$D$1:$E$65536,2,0)</f>
        <v>D653124G2024-0277</v>
      </c>
      <c r="I307" s="5">
        <v>1901021409</v>
      </c>
      <c r="J307" s="5">
        <v>1.76</v>
      </c>
      <c r="K307" s="5" t="s">
        <v>52</v>
      </c>
      <c r="L307" s="5">
        <v>0.15</v>
      </c>
      <c r="M307" s="5" t="s">
        <v>52</v>
      </c>
      <c r="N307" s="5" t="s">
        <v>52</v>
      </c>
      <c r="O307" s="5" t="s">
        <v>52</v>
      </c>
      <c r="P307" s="5">
        <v>0.15</v>
      </c>
      <c r="Q307" s="5" t="s">
        <v>52</v>
      </c>
      <c r="R307" s="5">
        <v>0.15</v>
      </c>
      <c r="S307" s="5" t="s">
        <v>52</v>
      </c>
      <c r="T307" s="5" t="s">
        <v>52</v>
      </c>
      <c r="U307" s="5">
        <v>0.11</v>
      </c>
      <c r="V307" s="5" t="s">
        <v>52</v>
      </c>
    </row>
    <row r="308" s="1" customFormat="1" customHeight="1" spans="1:22">
      <c r="A308" s="5">
        <v>306</v>
      </c>
      <c r="B308" s="5" t="s">
        <v>1365</v>
      </c>
      <c r="C308" s="5" t="s">
        <v>1379</v>
      </c>
      <c r="D308" s="5" t="s">
        <v>1380</v>
      </c>
      <c r="E308" s="5" t="s">
        <v>1381</v>
      </c>
      <c r="F308" s="5" t="s">
        <v>27</v>
      </c>
      <c r="G308" s="5" t="s">
        <v>1382</v>
      </c>
      <c r="H308" s="5" t="str">
        <f>VLOOKUP(G308,[1]私人机井许可水量!$D$1:$E$65536,2,0)</f>
        <v>D653124G2024-0227</v>
      </c>
      <c r="I308" s="5">
        <v>1901021520</v>
      </c>
      <c r="J308" s="5">
        <v>14.04</v>
      </c>
      <c r="K308" s="5" t="s">
        <v>1383</v>
      </c>
      <c r="L308" s="5">
        <v>1.17</v>
      </c>
      <c r="M308" s="5" t="s">
        <v>1383</v>
      </c>
      <c r="N308" s="5" t="s">
        <v>1383</v>
      </c>
      <c r="O308" s="5" t="s">
        <v>1383</v>
      </c>
      <c r="P308" s="5">
        <v>1.17</v>
      </c>
      <c r="Q308" s="5" t="s">
        <v>1383</v>
      </c>
      <c r="R308" s="5">
        <v>1.17</v>
      </c>
      <c r="S308" s="5" t="s">
        <v>1383</v>
      </c>
      <c r="T308" s="5" t="s">
        <v>1383</v>
      </c>
      <c r="U308" s="5" t="s">
        <v>1383</v>
      </c>
      <c r="V308" s="5" t="s">
        <v>1383</v>
      </c>
    </row>
    <row r="309" s="1" customFormat="1" customHeight="1" spans="1:22">
      <c r="A309" s="5">
        <v>307</v>
      </c>
      <c r="B309" s="5" t="s">
        <v>1365</v>
      </c>
      <c r="C309" s="5" t="s">
        <v>1384</v>
      </c>
      <c r="D309" s="5" t="s">
        <v>1385</v>
      </c>
      <c r="E309" s="5" t="s">
        <v>1386</v>
      </c>
      <c r="F309" s="5" t="s">
        <v>27</v>
      </c>
      <c r="G309" s="5" t="s">
        <v>1387</v>
      </c>
      <c r="H309" s="5" t="str">
        <f>VLOOKUP(G309,[1]私人机井许可水量!$D$1:$E$65536,2,0)</f>
        <v>D653124G2024-0245</v>
      </c>
      <c r="I309" s="5">
        <v>1901021536</v>
      </c>
      <c r="J309" s="5">
        <v>3.08</v>
      </c>
      <c r="K309" s="5" t="s">
        <v>682</v>
      </c>
      <c r="L309" s="5">
        <v>0.26</v>
      </c>
      <c r="M309" s="5" t="s">
        <v>682</v>
      </c>
      <c r="N309" s="5" t="s">
        <v>682</v>
      </c>
      <c r="O309" s="5" t="s">
        <v>682</v>
      </c>
      <c r="P309" s="5">
        <v>0.26</v>
      </c>
      <c r="Q309" s="5" t="s">
        <v>682</v>
      </c>
      <c r="R309" s="5">
        <v>0.26</v>
      </c>
      <c r="S309" s="5" t="s">
        <v>682</v>
      </c>
      <c r="T309" s="5" t="s">
        <v>682</v>
      </c>
      <c r="U309" s="5">
        <v>0.22</v>
      </c>
      <c r="V309" s="5" t="s">
        <v>682</v>
      </c>
    </row>
    <row r="310" s="1" customFormat="1" customHeight="1" spans="1:22">
      <c r="A310" s="5">
        <v>308</v>
      </c>
      <c r="B310" s="5" t="s">
        <v>1365</v>
      </c>
      <c r="C310" s="5" t="s">
        <v>1388</v>
      </c>
      <c r="D310" s="5" t="s">
        <v>1389</v>
      </c>
      <c r="E310" s="5" t="s">
        <v>1390</v>
      </c>
      <c r="F310" s="5" t="s">
        <v>27</v>
      </c>
      <c r="G310" s="5" t="s">
        <v>1391</v>
      </c>
      <c r="H310" s="5" t="str">
        <f>VLOOKUP(G310,[1]私人机井许可水量!$D$1:$E$65536,2,0)</f>
        <v>D653124G2024-0230</v>
      </c>
      <c r="I310" s="5">
        <v>1901021183</v>
      </c>
      <c r="J310" s="5">
        <v>23.43</v>
      </c>
      <c r="K310" s="5" t="s">
        <v>1392</v>
      </c>
      <c r="L310" s="5">
        <v>1.95</v>
      </c>
      <c r="M310" s="5" t="s">
        <v>1392</v>
      </c>
      <c r="N310" s="5" t="s">
        <v>1392</v>
      </c>
      <c r="O310" s="5" t="s">
        <v>1392</v>
      </c>
      <c r="P310" s="5">
        <v>1.95</v>
      </c>
      <c r="Q310" s="5" t="s">
        <v>1392</v>
      </c>
      <c r="R310" s="5">
        <v>1.95</v>
      </c>
      <c r="S310" s="5" t="s">
        <v>1392</v>
      </c>
      <c r="T310" s="5" t="s">
        <v>1392</v>
      </c>
      <c r="U310" s="5">
        <v>1.98</v>
      </c>
      <c r="V310" s="5" t="s">
        <v>1392</v>
      </c>
    </row>
    <row r="311" s="1" customFormat="1" customHeight="1" spans="1:22">
      <c r="A311" s="5">
        <v>309</v>
      </c>
      <c r="B311" s="5" t="s">
        <v>1365</v>
      </c>
      <c r="C311" s="5" t="s">
        <v>1393</v>
      </c>
      <c r="D311" s="5" t="s">
        <v>1394</v>
      </c>
      <c r="E311" s="5" t="s">
        <v>1395</v>
      </c>
      <c r="F311" s="5" t="s">
        <v>27</v>
      </c>
      <c r="G311" s="5" t="s">
        <v>1396</v>
      </c>
      <c r="H311" s="5" t="str">
        <f>VLOOKUP(G311,[1]私人机井许可水量!$D$1:$E$65536,2,0)</f>
        <v>D653124G2024-0243</v>
      </c>
      <c r="I311" s="5">
        <v>1901021035</v>
      </c>
      <c r="J311" s="5">
        <v>9.55</v>
      </c>
      <c r="K311" s="5" t="s">
        <v>64</v>
      </c>
      <c r="L311" s="5">
        <v>0.8</v>
      </c>
      <c r="M311" s="5" t="s">
        <v>64</v>
      </c>
      <c r="N311" s="5" t="s">
        <v>64</v>
      </c>
      <c r="O311" s="5" t="s">
        <v>64</v>
      </c>
      <c r="P311" s="5">
        <v>0.8</v>
      </c>
      <c r="Q311" s="5" t="s">
        <v>64</v>
      </c>
      <c r="R311" s="5">
        <v>0.8</v>
      </c>
      <c r="S311" s="5" t="s">
        <v>64</v>
      </c>
      <c r="T311" s="5" t="s">
        <v>64</v>
      </c>
      <c r="U311" s="5">
        <v>0.75</v>
      </c>
      <c r="V311" s="5" t="s">
        <v>64</v>
      </c>
    </row>
    <row r="312" s="1" customFormat="1" customHeight="1" spans="1:22">
      <c r="A312" s="5">
        <v>310</v>
      </c>
      <c r="B312" s="5" t="s">
        <v>1365</v>
      </c>
      <c r="C312" s="5" t="s">
        <v>1397</v>
      </c>
      <c r="D312" s="5" t="s">
        <v>1398</v>
      </c>
      <c r="E312" s="5" t="s">
        <v>1399</v>
      </c>
      <c r="F312" s="5" t="s">
        <v>27</v>
      </c>
      <c r="G312" s="5" t="s">
        <v>1400</v>
      </c>
      <c r="H312" s="5" t="str">
        <f>VLOOKUP(G312,[1]私人机井许可水量!$D$1:$E$65536,2,0)</f>
        <v>D653124G2024-0242</v>
      </c>
      <c r="I312" s="5">
        <v>1901021852</v>
      </c>
      <c r="J312" s="5">
        <v>10.5</v>
      </c>
      <c r="K312" s="5" t="s">
        <v>163</v>
      </c>
      <c r="L312" s="5">
        <v>0.88</v>
      </c>
      <c r="M312" s="5" t="s">
        <v>163</v>
      </c>
      <c r="N312" s="5" t="s">
        <v>163</v>
      </c>
      <c r="O312" s="5" t="s">
        <v>163</v>
      </c>
      <c r="P312" s="5">
        <v>0.88</v>
      </c>
      <c r="Q312" s="5" t="s">
        <v>163</v>
      </c>
      <c r="R312" s="5">
        <v>0.88</v>
      </c>
      <c r="S312" s="5" t="s">
        <v>163</v>
      </c>
      <c r="T312" s="5" t="s">
        <v>163</v>
      </c>
      <c r="U312" s="5">
        <v>0.82</v>
      </c>
      <c r="V312" s="5" t="s">
        <v>163</v>
      </c>
    </row>
    <row r="313" s="1" customFormat="1" customHeight="1" spans="1:22">
      <c r="A313" s="5">
        <v>311</v>
      </c>
      <c r="B313" s="5" t="s">
        <v>1365</v>
      </c>
      <c r="C313" s="5" t="s">
        <v>1401</v>
      </c>
      <c r="D313" s="5" t="s">
        <v>1402</v>
      </c>
      <c r="E313" s="5" t="s">
        <v>1403</v>
      </c>
      <c r="F313" s="5" t="s">
        <v>301</v>
      </c>
      <c r="G313" s="5" t="s">
        <v>1404</v>
      </c>
      <c r="H313" s="5" t="str">
        <f>VLOOKUP(G313,[1]私人机井许可水量!$D$1:$E$65536,2,0)</f>
        <v>D653124G2024-0223</v>
      </c>
      <c r="I313" s="5">
        <v>1901021557</v>
      </c>
      <c r="J313" s="5">
        <v>0</v>
      </c>
      <c r="K313" s="5" t="s">
        <v>29</v>
      </c>
      <c r="L313" s="5">
        <v>0</v>
      </c>
      <c r="M313" s="5" t="s">
        <v>29</v>
      </c>
      <c r="N313" s="5" t="s">
        <v>29</v>
      </c>
      <c r="O313" s="5" t="s">
        <v>29</v>
      </c>
      <c r="P313" s="5">
        <v>0</v>
      </c>
      <c r="Q313" s="5" t="s">
        <v>29</v>
      </c>
      <c r="R313" s="5">
        <v>0</v>
      </c>
      <c r="S313" s="5" t="s">
        <v>29</v>
      </c>
      <c r="T313" s="5" t="s">
        <v>29</v>
      </c>
      <c r="U313" s="5" t="s">
        <v>29</v>
      </c>
      <c r="V313" s="5" t="s">
        <v>29</v>
      </c>
    </row>
    <row r="314" s="1" customFormat="1" customHeight="1" spans="1:22">
      <c r="A314" s="5">
        <v>312</v>
      </c>
      <c r="B314" s="5" t="s">
        <v>1365</v>
      </c>
      <c r="C314" s="5" t="s">
        <v>1405</v>
      </c>
      <c r="D314" s="5" t="s">
        <v>1406</v>
      </c>
      <c r="E314" s="5" t="s">
        <v>1407</v>
      </c>
      <c r="F314" s="5" t="s">
        <v>27</v>
      </c>
      <c r="G314" s="5" t="s">
        <v>1408</v>
      </c>
      <c r="H314" s="5" t="str">
        <f>VLOOKUP(G314,[1]私人机井许可水量!$D$1:$E$65536,2,0)</f>
        <v>D653124G2024-0250</v>
      </c>
      <c r="I314" s="5">
        <v>2003022428</v>
      </c>
      <c r="J314" s="5">
        <v>26.4</v>
      </c>
      <c r="K314" s="5" t="s">
        <v>1409</v>
      </c>
      <c r="L314" s="5">
        <v>2.2</v>
      </c>
      <c r="M314" s="5" t="s">
        <v>1409</v>
      </c>
      <c r="N314" s="5" t="s">
        <v>1409</v>
      </c>
      <c r="O314" s="5" t="s">
        <v>1409</v>
      </c>
      <c r="P314" s="5">
        <v>2.2</v>
      </c>
      <c r="Q314" s="5" t="s">
        <v>1409</v>
      </c>
      <c r="R314" s="5">
        <v>2.2</v>
      </c>
      <c r="S314" s="5" t="s">
        <v>1409</v>
      </c>
      <c r="T314" s="5" t="s">
        <v>1409</v>
      </c>
      <c r="U314" s="5" t="s">
        <v>1409</v>
      </c>
      <c r="V314" s="5" t="s">
        <v>1409</v>
      </c>
    </row>
    <row r="315" s="1" customFormat="1" customHeight="1" spans="1:22">
      <c r="A315" s="5">
        <v>313</v>
      </c>
      <c r="B315" s="5" t="s">
        <v>1410</v>
      </c>
      <c r="C315" s="5" t="s">
        <v>1411</v>
      </c>
      <c r="D315" s="5" t="s">
        <v>1412</v>
      </c>
      <c r="E315" s="5" t="s">
        <v>1413</v>
      </c>
      <c r="F315" s="5" t="s">
        <v>27</v>
      </c>
      <c r="G315" s="5" t="s">
        <v>1414</v>
      </c>
      <c r="H315" s="5" t="str">
        <f>VLOOKUP(G315,[1]私人机井许可水量!$D$1:$E$65536,2,0)</f>
        <v>D653124G2024-0222</v>
      </c>
      <c r="I315" s="5">
        <v>1901022247</v>
      </c>
      <c r="J315" s="5">
        <v>0.66</v>
      </c>
      <c r="K315" s="5" t="s">
        <v>389</v>
      </c>
      <c r="L315" s="5">
        <v>0.06</v>
      </c>
      <c r="M315" s="5" t="s">
        <v>389</v>
      </c>
      <c r="N315" s="5" t="s">
        <v>389</v>
      </c>
      <c r="O315" s="5" t="s">
        <v>389</v>
      </c>
      <c r="P315" s="5">
        <v>0.06</v>
      </c>
      <c r="Q315" s="5" t="s">
        <v>389</v>
      </c>
      <c r="R315" s="5">
        <v>0.06</v>
      </c>
      <c r="S315" s="5" t="s">
        <v>389</v>
      </c>
      <c r="T315" s="5" t="s">
        <v>389</v>
      </c>
      <c r="U315" s="5">
        <v>0</v>
      </c>
      <c r="V315" s="5" t="s">
        <v>389</v>
      </c>
    </row>
    <row r="316" s="1" customFormat="1" customHeight="1" spans="1:22">
      <c r="A316" s="5">
        <v>314</v>
      </c>
      <c r="B316" s="5" t="s">
        <v>1410</v>
      </c>
      <c r="C316" s="5" t="s">
        <v>1415</v>
      </c>
      <c r="D316" s="5" t="s">
        <v>1416</v>
      </c>
      <c r="E316" s="5" t="s">
        <v>1417</v>
      </c>
      <c r="F316" s="5" t="s">
        <v>27</v>
      </c>
      <c r="G316" s="5" t="s">
        <v>1418</v>
      </c>
      <c r="H316" s="5" t="str">
        <f>VLOOKUP(G316,[1]私人机井许可水量!$D$1:$E$65536,2,0)</f>
        <v>D653124G2024-0220</v>
      </c>
      <c r="I316" s="5">
        <v>1901021556</v>
      </c>
      <c r="J316" s="5">
        <v>2.64</v>
      </c>
      <c r="K316" s="5" t="s">
        <v>1069</v>
      </c>
      <c r="L316" s="5">
        <v>0.22</v>
      </c>
      <c r="M316" s="5" t="s">
        <v>1069</v>
      </c>
      <c r="N316" s="5" t="s">
        <v>1069</v>
      </c>
      <c r="O316" s="5" t="s">
        <v>1069</v>
      </c>
      <c r="P316" s="5">
        <v>0.22</v>
      </c>
      <c r="Q316" s="5" t="s">
        <v>1069</v>
      </c>
      <c r="R316" s="5">
        <v>0.22</v>
      </c>
      <c r="S316" s="5" t="s">
        <v>1069</v>
      </c>
      <c r="T316" s="5" t="s">
        <v>1069</v>
      </c>
      <c r="U316" s="5" t="s">
        <v>1069</v>
      </c>
      <c r="V316" s="5" t="s">
        <v>1069</v>
      </c>
    </row>
    <row r="317" s="1" customFormat="1" customHeight="1" spans="1:22">
      <c r="A317" s="5">
        <v>315</v>
      </c>
      <c r="B317" s="5" t="s">
        <v>1410</v>
      </c>
      <c r="C317" s="5" t="s">
        <v>1419</v>
      </c>
      <c r="D317" s="5" t="s">
        <v>1420</v>
      </c>
      <c r="E317" s="5" t="s">
        <v>1421</v>
      </c>
      <c r="F317" s="5" t="s">
        <v>27</v>
      </c>
      <c r="G317" s="5" t="s">
        <v>1422</v>
      </c>
      <c r="H317" s="5" t="str">
        <f>VLOOKUP(G317,[1]私人机井许可水量!$D$1:$E$65536,2,0)</f>
        <v>B653124G2024-0238</v>
      </c>
      <c r="I317" s="5">
        <v>1901021462</v>
      </c>
      <c r="J317" s="5">
        <v>8.25</v>
      </c>
      <c r="K317" s="5" t="s">
        <v>156</v>
      </c>
      <c r="L317" s="5">
        <v>0.69</v>
      </c>
      <c r="M317" s="5" t="s">
        <v>156</v>
      </c>
      <c r="N317" s="5" t="s">
        <v>156</v>
      </c>
      <c r="O317" s="5" t="s">
        <v>156</v>
      </c>
      <c r="P317" s="5">
        <v>0.69</v>
      </c>
      <c r="Q317" s="5" t="s">
        <v>156</v>
      </c>
      <c r="R317" s="5">
        <v>0.69</v>
      </c>
      <c r="S317" s="5" t="s">
        <v>156</v>
      </c>
      <c r="T317" s="5" t="s">
        <v>156</v>
      </c>
      <c r="U317" s="5">
        <v>0.66</v>
      </c>
      <c r="V317" s="5" t="s">
        <v>156</v>
      </c>
    </row>
    <row r="318" s="1" customFormat="1" customHeight="1" spans="1:22">
      <c r="A318" s="5">
        <v>316</v>
      </c>
      <c r="B318" s="5" t="s">
        <v>1410</v>
      </c>
      <c r="C318" s="5" t="s">
        <v>1423</v>
      </c>
      <c r="D318" s="5" t="s">
        <v>1424</v>
      </c>
      <c r="E318" s="5" t="s">
        <v>1425</v>
      </c>
      <c r="F318" s="5" t="s">
        <v>27</v>
      </c>
      <c r="G318" s="5" t="s">
        <v>1426</v>
      </c>
      <c r="H318" s="5" t="str">
        <f>VLOOKUP(G318,[1]私人机井许可水量!$D$1:$E$65536,2,0)</f>
        <v>D653124G2024-0326</v>
      </c>
      <c r="I318" s="5">
        <v>1901021143</v>
      </c>
      <c r="J318" s="5">
        <v>1.01</v>
      </c>
      <c r="K318" s="5" t="s">
        <v>212</v>
      </c>
      <c r="L318" s="5">
        <v>0.08</v>
      </c>
      <c r="M318" s="5" t="s">
        <v>212</v>
      </c>
      <c r="N318" s="5" t="s">
        <v>212</v>
      </c>
      <c r="O318" s="5" t="s">
        <v>212</v>
      </c>
      <c r="P318" s="5">
        <v>0.08</v>
      </c>
      <c r="Q318" s="5" t="s">
        <v>212</v>
      </c>
      <c r="R318" s="5">
        <v>0.08</v>
      </c>
      <c r="S318" s="5" t="s">
        <v>212</v>
      </c>
      <c r="T318" s="5" t="s">
        <v>212</v>
      </c>
      <c r="U318" s="5">
        <v>0.13</v>
      </c>
      <c r="V318" s="5" t="s">
        <v>212</v>
      </c>
    </row>
    <row r="319" s="1" customFormat="1" customHeight="1" spans="1:22">
      <c r="A319" s="5">
        <v>317</v>
      </c>
      <c r="B319" s="5" t="s">
        <v>1410</v>
      </c>
      <c r="C319" s="5" t="s">
        <v>1427</v>
      </c>
      <c r="D319" s="5" t="s">
        <v>1428</v>
      </c>
      <c r="E319" s="5" t="s">
        <v>1429</v>
      </c>
      <c r="F319" s="5" t="s">
        <v>27</v>
      </c>
      <c r="G319" s="5" t="s">
        <v>1430</v>
      </c>
      <c r="H319" s="5" t="str">
        <f>VLOOKUP(G319,[1]私人机井许可水量!$D$1:$E$65536,2,0)</f>
        <v>B653124G2024-0238</v>
      </c>
      <c r="I319" s="5">
        <v>1901021711</v>
      </c>
      <c r="J319" s="5">
        <v>5.59</v>
      </c>
      <c r="K319" s="5" t="s">
        <v>810</v>
      </c>
      <c r="L319" s="5">
        <v>0.47</v>
      </c>
      <c r="M319" s="5" t="s">
        <v>810</v>
      </c>
      <c r="N319" s="5" t="s">
        <v>810</v>
      </c>
      <c r="O319" s="5" t="s">
        <v>810</v>
      </c>
      <c r="P319" s="5">
        <v>0.47</v>
      </c>
      <c r="Q319" s="5" t="s">
        <v>810</v>
      </c>
      <c r="R319" s="5">
        <v>0.47</v>
      </c>
      <c r="S319" s="5" t="s">
        <v>810</v>
      </c>
      <c r="T319" s="5" t="s">
        <v>810</v>
      </c>
      <c r="U319" s="5">
        <v>0.42</v>
      </c>
      <c r="V319" s="5" t="s">
        <v>810</v>
      </c>
    </row>
    <row r="320" s="1" customFormat="1" customHeight="1" spans="1:22">
      <c r="A320" s="5">
        <v>318</v>
      </c>
      <c r="B320" s="5" t="s">
        <v>1410</v>
      </c>
      <c r="C320" s="5" t="s">
        <v>1431</v>
      </c>
      <c r="D320" s="5" t="s">
        <v>1432</v>
      </c>
      <c r="E320" s="5" t="s">
        <v>1433</v>
      </c>
      <c r="F320" s="5" t="s">
        <v>27</v>
      </c>
      <c r="G320" s="5" t="s">
        <v>1434</v>
      </c>
      <c r="H320" s="5" t="str">
        <f>VLOOKUP(G320,[1]私人机井许可水量!$D$1:$E$65536,2,0)</f>
        <v>B653124G2024-0238</v>
      </c>
      <c r="I320" s="5">
        <v>1901021245</v>
      </c>
      <c r="J320" s="5">
        <v>2.11</v>
      </c>
      <c r="K320" s="5" t="s">
        <v>433</v>
      </c>
      <c r="L320" s="5">
        <v>0.18</v>
      </c>
      <c r="M320" s="5" t="s">
        <v>433</v>
      </c>
      <c r="N320" s="5" t="s">
        <v>433</v>
      </c>
      <c r="O320" s="5" t="s">
        <v>433</v>
      </c>
      <c r="P320" s="5">
        <v>0.18</v>
      </c>
      <c r="Q320" s="5" t="s">
        <v>433</v>
      </c>
      <c r="R320" s="5">
        <v>0.18</v>
      </c>
      <c r="S320" s="5" t="s">
        <v>433</v>
      </c>
      <c r="T320" s="5" t="s">
        <v>433</v>
      </c>
      <c r="U320" s="5">
        <v>0.13</v>
      </c>
      <c r="V320" s="5" t="s">
        <v>433</v>
      </c>
    </row>
    <row r="321" s="1" customFormat="1" customHeight="1" spans="1:22">
      <c r="A321" s="5">
        <v>319</v>
      </c>
      <c r="B321" s="5" t="s">
        <v>1410</v>
      </c>
      <c r="C321" s="5" t="s">
        <v>1435</v>
      </c>
      <c r="D321" s="5" t="s">
        <v>1436</v>
      </c>
      <c r="E321" s="5" t="s">
        <v>1437</v>
      </c>
      <c r="F321" s="5" t="s">
        <v>27</v>
      </c>
      <c r="G321" s="5" t="s">
        <v>1438</v>
      </c>
      <c r="H321" s="5" t="str">
        <f>VLOOKUP(G321,[1]私人机井许可水量!$D$1:$E$65536,2,0)</f>
        <v>D653124G2024-0219</v>
      </c>
      <c r="I321" s="5">
        <v>1901021827</v>
      </c>
      <c r="J321" s="5">
        <v>16.2</v>
      </c>
      <c r="K321" s="5" t="s">
        <v>1320</v>
      </c>
      <c r="L321" s="5">
        <v>1.35</v>
      </c>
      <c r="M321" s="5" t="s">
        <v>1320</v>
      </c>
      <c r="N321" s="5" t="s">
        <v>1320</v>
      </c>
      <c r="O321" s="5" t="s">
        <v>1320</v>
      </c>
      <c r="P321" s="5">
        <v>1.35</v>
      </c>
      <c r="Q321" s="5" t="s">
        <v>1320</v>
      </c>
      <c r="R321" s="5">
        <v>1.35</v>
      </c>
      <c r="S321" s="5" t="s">
        <v>1320</v>
      </c>
      <c r="T321" s="5" t="s">
        <v>1320</v>
      </c>
      <c r="U321" s="5" t="s">
        <v>1320</v>
      </c>
      <c r="V321" s="5" t="s">
        <v>1320</v>
      </c>
    </row>
    <row r="322" s="1" customFormat="1" customHeight="1" spans="1:22">
      <c r="A322" s="5">
        <v>320</v>
      </c>
      <c r="B322" s="5" t="s">
        <v>1410</v>
      </c>
      <c r="C322" s="5" t="s">
        <v>1439</v>
      </c>
      <c r="D322" s="5" t="s">
        <v>1440</v>
      </c>
      <c r="E322" s="5" t="s">
        <v>1441</v>
      </c>
      <c r="F322" s="5" t="s">
        <v>27</v>
      </c>
      <c r="G322" s="5" t="s">
        <v>1442</v>
      </c>
      <c r="H322" s="5" t="str">
        <f>VLOOKUP(G322,[1]私人机井许可水量!$D$1:$E$65536,2,0)</f>
        <v>D653124G2024-0218</v>
      </c>
      <c r="I322" s="5">
        <v>1901021793</v>
      </c>
      <c r="J322" s="5">
        <v>6.84</v>
      </c>
      <c r="K322" s="5" t="s">
        <v>1052</v>
      </c>
      <c r="L322" s="5">
        <v>0.57</v>
      </c>
      <c r="M322" s="5" t="s">
        <v>1052</v>
      </c>
      <c r="N322" s="5" t="s">
        <v>1052</v>
      </c>
      <c r="O322" s="5" t="s">
        <v>1052</v>
      </c>
      <c r="P322" s="5">
        <v>0.57</v>
      </c>
      <c r="Q322" s="5" t="s">
        <v>1052</v>
      </c>
      <c r="R322" s="5">
        <v>0.57</v>
      </c>
      <c r="S322" s="5" t="s">
        <v>1052</v>
      </c>
      <c r="T322" s="5" t="s">
        <v>1052</v>
      </c>
      <c r="U322" s="5" t="s">
        <v>1052</v>
      </c>
      <c r="V322" s="5" t="s">
        <v>1052</v>
      </c>
    </row>
    <row r="323" s="1" customFormat="1" customHeight="1" spans="1:22">
      <c r="A323" s="5">
        <v>321</v>
      </c>
      <c r="B323" s="5" t="s">
        <v>1410</v>
      </c>
      <c r="C323" s="5" t="s">
        <v>1443</v>
      </c>
      <c r="D323" s="5" t="s">
        <v>1444</v>
      </c>
      <c r="E323" s="5" t="s">
        <v>1445</v>
      </c>
      <c r="F323" s="5" t="s">
        <v>27</v>
      </c>
      <c r="G323" s="5" t="s">
        <v>1446</v>
      </c>
      <c r="H323" s="5" t="str">
        <f>VLOOKUP(G323,[1]私人机井许可水量!$D$1:$E$65536,2,0)</f>
        <v>D653124G2024-0221</v>
      </c>
      <c r="I323" s="5">
        <v>1901021720</v>
      </c>
      <c r="J323" s="5">
        <v>7.92</v>
      </c>
      <c r="K323" s="5" t="s">
        <v>1447</v>
      </c>
      <c r="L323" s="5">
        <v>0.66</v>
      </c>
      <c r="M323" s="5" t="s">
        <v>1447</v>
      </c>
      <c r="N323" s="5" t="s">
        <v>1447</v>
      </c>
      <c r="O323" s="5" t="s">
        <v>1447</v>
      </c>
      <c r="P323" s="5">
        <v>0.66</v>
      </c>
      <c r="Q323" s="5" t="s">
        <v>1447</v>
      </c>
      <c r="R323" s="5">
        <v>0.66</v>
      </c>
      <c r="S323" s="5" t="s">
        <v>1447</v>
      </c>
      <c r="T323" s="5" t="s">
        <v>1447</v>
      </c>
      <c r="U323" s="5" t="s">
        <v>1447</v>
      </c>
      <c r="V323" s="5" t="s">
        <v>1447</v>
      </c>
    </row>
    <row r="324" s="1" customFormat="1" customHeight="1" spans="1:22">
      <c r="A324" s="5">
        <v>322</v>
      </c>
      <c r="B324" s="5" t="s">
        <v>1410</v>
      </c>
      <c r="C324" s="5" t="s">
        <v>1448</v>
      </c>
      <c r="D324" s="5" t="s">
        <v>1449</v>
      </c>
      <c r="E324" s="5" t="s">
        <v>1450</v>
      </c>
      <c r="F324" s="5" t="s">
        <v>27</v>
      </c>
      <c r="G324" s="5" t="s">
        <v>1451</v>
      </c>
      <c r="H324" s="5" t="str">
        <f>VLOOKUP(G324,[1]私人机井许可水量!$D$1:$E$65536,2,0)</f>
        <v>D653124G2024-0288</v>
      </c>
      <c r="I324" s="5">
        <v>1901021565</v>
      </c>
      <c r="J324" s="5">
        <v>13.2</v>
      </c>
      <c r="K324" s="5" t="s">
        <v>303</v>
      </c>
      <c r="L324" s="5">
        <v>1.1</v>
      </c>
      <c r="M324" s="5" t="s">
        <v>303</v>
      </c>
      <c r="N324" s="5" t="s">
        <v>303</v>
      </c>
      <c r="O324" s="5" t="s">
        <v>303</v>
      </c>
      <c r="P324" s="5">
        <v>1.1</v>
      </c>
      <c r="Q324" s="5" t="s">
        <v>303</v>
      </c>
      <c r="R324" s="5">
        <v>1.1</v>
      </c>
      <c r="S324" s="5" t="s">
        <v>303</v>
      </c>
      <c r="T324" s="5" t="s">
        <v>303</v>
      </c>
      <c r="U324" s="5" t="s">
        <v>303</v>
      </c>
      <c r="V324" s="5" t="s">
        <v>303</v>
      </c>
    </row>
    <row r="325" s="1" customFormat="1" customHeight="1" spans="1:22">
      <c r="A325" s="5">
        <v>323</v>
      </c>
      <c r="B325" s="5" t="s">
        <v>1410</v>
      </c>
      <c r="C325" s="5" t="s">
        <v>1452</v>
      </c>
      <c r="D325" s="5" t="s">
        <v>1453</v>
      </c>
      <c r="E325" s="5" t="s">
        <v>1454</v>
      </c>
      <c r="F325" s="5" t="s">
        <v>27</v>
      </c>
      <c r="G325" s="5" t="s">
        <v>1455</v>
      </c>
      <c r="H325" s="5" t="str">
        <f>VLOOKUP(G325,[1]私人机井许可水量!$D$1:$E$65536,2,0)</f>
        <v>D653124G2024-0293</v>
      </c>
      <c r="I325" s="5">
        <v>1901021674</v>
      </c>
      <c r="J325" s="5">
        <v>12.76</v>
      </c>
      <c r="K325" s="5" t="s">
        <v>1306</v>
      </c>
      <c r="L325" s="5">
        <v>1.06</v>
      </c>
      <c r="M325" s="5" t="s">
        <v>1306</v>
      </c>
      <c r="N325" s="5" t="s">
        <v>1306</v>
      </c>
      <c r="O325" s="5" t="s">
        <v>1306</v>
      </c>
      <c r="P325" s="5">
        <v>1.06</v>
      </c>
      <c r="Q325" s="5" t="s">
        <v>1306</v>
      </c>
      <c r="R325" s="5">
        <v>1.06</v>
      </c>
      <c r="S325" s="5" t="s">
        <v>1306</v>
      </c>
      <c r="T325" s="5" t="s">
        <v>1306</v>
      </c>
      <c r="U325" s="5">
        <v>1.1</v>
      </c>
      <c r="V325" s="5" t="s">
        <v>1306</v>
      </c>
    </row>
    <row r="326" s="1" customFormat="1" customHeight="1" spans="1:22">
      <c r="A326" s="5">
        <v>324</v>
      </c>
      <c r="B326" s="5" t="s">
        <v>1410</v>
      </c>
      <c r="C326" s="5" t="s">
        <v>1456</v>
      </c>
      <c r="D326" s="5" t="s">
        <v>1457</v>
      </c>
      <c r="E326" s="5" t="s">
        <v>1458</v>
      </c>
      <c r="F326" s="5" t="s">
        <v>27</v>
      </c>
      <c r="G326" s="5" t="s">
        <v>1459</v>
      </c>
      <c r="H326" s="5" t="str">
        <f>VLOOKUP(G326,[1]私人机井许可水量!$D$1:$E$65536,2,0)</f>
        <v>D653124G2024-0290</v>
      </c>
      <c r="I326" s="5">
        <v>1901021262</v>
      </c>
      <c r="J326" s="5">
        <v>3.49</v>
      </c>
      <c r="K326" s="5" t="s">
        <v>815</v>
      </c>
      <c r="L326" s="5">
        <v>0.29</v>
      </c>
      <c r="M326" s="5" t="s">
        <v>815</v>
      </c>
      <c r="N326" s="5" t="s">
        <v>815</v>
      </c>
      <c r="O326" s="5" t="s">
        <v>815</v>
      </c>
      <c r="P326" s="5">
        <v>0.29</v>
      </c>
      <c r="Q326" s="5" t="s">
        <v>815</v>
      </c>
      <c r="R326" s="5">
        <v>0.29</v>
      </c>
      <c r="S326" s="5" t="s">
        <v>815</v>
      </c>
      <c r="T326" s="5" t="s">
        <v>815</v>
      </c>
      <c r="U326" s="5">
        <v>0.3</v>
      </c>
      <c r="V326" s="5" t="s">
        <v>815</v>
      </c>
    </row>
    <row r="327" s="1" customFormat="1" customHeight="1" spans="1:22">
      <c r="A327" s="5">
        <v>325</v>
      </c>
      <c r="B327" s="5" t="s">
        <v>1410</v>
      </c>
      <c r="C327" s="5" t="s">
        <v>1460</v>
      </c>
      <c r="D327" s="5" t="s">
        <v>1461</v>
      </c>
      <c r="E327" s="5" t="s">
        <v>1462</v>
      </c>
      <c r="F327" s="5" t="s">
        <v>27</v>
      </c>
      <c r="G327" s="5" t="s">
        <v>1463</v>
      </c>
      <c r="H327" s="5" t="str">
        <f>VLOOKUP(G327,[1]私人机井许可水量!$D$1:$E$65536,2,0)</f>
        <v>D653124G2024-0298</v>
      </c>
      <c r="I327" s="5">
        <v>1906022340</v>
      </c>
      <c r="J327" s="5">
        <v>1.67</v>
      </c>
      <c r="K327" s="5" t="s">
        <v>191</v>
      </c>
      <c r="L327" s="5">
        <v>0.14</v>
      </c>
      <c r="M327" s="5" t="s">
        <v>191</v>
      </c>
      <c r="N327" s="5" t="s">
        <v>191</v>
      </c>
      <c r="O327" s="5" t="s">
        <v>191</v>
      </c>
      <c r="P327" s="5">
        <v>0.14</v>
      </c>
      <c r="Q327" s="5" t="s">
        <v>191</v>
      </c>
      <c r="R327" s="5">
        <v>0.14</v>
      </c>
      <c r="S327" s="5" t="s">
        <v>191</v>
      </c>
      <c r="T327" s="5" t="s">
        <v>191</v>
      </c>
      <c r="U327" s="5">
        <v>0.13</v>
      </c>
      <c r="V327" s="5" t="s">
        <v>191</v>
      </c>
    </row>
    <row r="328" s="1" customFormat="1" customHeight="1" spans="1:22">
      <c r="A328" s="5">
        <v>326</v>
      </c>
      <c r="B328" s="5" t="s">
        <v>1410</v>
      </c>
      <c r="C328" s="5" t="s">
        <v>854</v>
      </c>
      <c r="D328" s="5" t="s">
        <v>1464</v>
      </c>
      <c r="E328" s="5" t="s">
        <v>1465</v>
      </c>
      <c r="F328" s="5" t="s">
        <v>27</v>
      </c>
      <c r="G328" s="5" t="s">
        <v>1466</v>
      </c>
      <c r="H328" s="5" t="str">
        <f>VLOOKUP(G328,[1]私人机井许可水量!$D$1:$E$65536,2,0)</f>
        <v>D653124G2024-0171</v>
      </c>
      <c r="I328" s="5">
        <v>1901021388</v>
      </c>
      <c r="J328" s="5">
        <v>5.01</v>
      </c>
      <c r="K328" s="5" t="s">
        <v>1467</v>
      </c>
      <c r="L328" s="5">
        <v>0.42</v>
      </c>
      <c r="M328" s="5" t="s">
        <v>1467</v>
      </c>
      <c r="N328" s="5" t="s">
        <v>1467</v>
      </c>
      <c r="O328" s="5" t="s">
        <v>1467</v>
      </c>
      <c r="P328" s="5">
        <v>0.42</v>
      </c>
      <c r="Q328" s="5" t="s">
        <v>1467</v>
      </c>
      <c r="R328" s="5">
        <v>0.42</v>
      </c>
      <c r="S328" s="5" t="s">
        <v>1467</v>
      </c>
      <c r="T328" s="5" t="s">
        <v>1467</v>
      </c>
      <c r="U328" s="5">
        <v>0.39</v>
      </c>
      <c r="V328" s="5" t="s">
        <v>1467</v>
      </c>
    </row>
    <row r="329" s="1" customFormat="1" customHeight="1" spans="1:22">
      <c r="A329" s="5">
        <v>327</v>
      </c>
      <c r="B329" s="5" t="s">
        <v>1410</v>
      </c>
      <c r="C329" s="5" t="s">
        <v>1468</v>
      </c>
      <c r="D329" s="5" t="s">
        <v>1469</v>
      </c>
      <c r="E329" s="5" t="s">
        <v>1470</v>
      </c>
      <c r="F329" s="5" t="s">
        <v>27</v>
      </c>
      <c r="G329" s="5" t="s">
        <v>1471</v>
      </c>
      <c r="H329" s="5" t="str">
        <f>VLOOKUP(G329,[1]私人机井许可水量!$D$1:$E$65536,2,0)</f>
        <v>D653124G2024-0295</v>
      </c>
      <c r="I329" s="5">
        <v>1901021681</v>
      </c>
      <c r="J329" s="5">
        <v>4.44</v>
      </c>
      <c r="K329" s="5" t="s">
        <v>122</v>
      </c>
      <c r="L329" s="5">
        <v>0.37</v>
      </c>
      <c r="M329" s="5" t="s">
        <v>122</v>
      </c>
      <c r="N329" s="5" t="s">
        <v>122</v>
      </c>
      <c r="O329" s="5" t="s">
        <v>122</v>
      </c>
      <c r="P329" s="5">
        <v>0.37</v>
      </c>
      <c r="Q329" s="5" t="s">
        <v>122</v>
      </c>
      <c r="R329" s="5">
        <v>0.37</v>
      </c>
      <c r="S329" s="5" t="s">
        <v>122</v>
      </c>
      <c r="T329" s="5" t="s">
        <v>122</v>
      </c>
      <c r="U329" s="5" t="s">
        <v>122</v>
      </c>
      <c r="V329" s="5" t="s">
        <v>122</v>
      </c>
    </row>
    <row r="330" s="1" customFormat="1" customHeight="1" spans="1:22">
      <c r="A330" s="5">
        <v>328</v>
      </c>
      <c r="B330" s="5" t="s">
        <v>1410</v>
      </c>
      <c r="C330" s="5" t="s">
        <v>1472</v>
      </c>
      <c r="D330" s="5" t="s">
        <v>1473</v>
      </c>
      <c r="E330" s="5" t="s">
        <v>1474</v>
      </c>
      <c r="F330" s="5" t="s">
        <v>135</v>
      </c>
      <c r="G330" s="5" t="s">
        <v>1475</v>
      </c>
      <c r="H330" s="5" t="str">
        <f>VLOOKUP(G330,[1]私人机井许可水量!$D$1:$E$65536,2,0)</f>
        <v>关停</v>
      </c>
      <c r="I330" s="5">
        <v>1901022404</v>
      </c>
      <c r="J330" s="5">
        <v>3.51</v>
      </c>
      <c r="K330" s="5" t="s">
        <v>815</v>
      </c>
      <c r="L330" s="5">
        <v>0.29</v>
      </c>
      <c r="M330" s="5" t="s">
        <v>815</v>
      </c>
      <c r="N330" s="5" t="s">
        <v>815</v>
      </c>
      <c r="O330" s="5" t="s">
        <v>815</v>
      </c>
      <c r="P330" s="5">
        <v>0.29</v>
      </c>
      <c r="Q330" s="5" t="s">
        <v>815</v>
      </c>
      <c r="R330" s="5">
        <v>0.29</v>
      </c>
      <c r="S330" s="5" t="s">
        <v>815</v>
      </c>
      <c r="T330" s="5" t="s">
        <v>815</v>
      </c>
      <c r="U330" s="5">
        <v>0.32</v>
      </c>
      <c r="V330" s="5" t="s">
        <v>815</v>
      </c>
    </row>
    <row r="331" s="1" customFormat="1" customHeight="1" spans="1:22">
      <c r="A331" s="5">
        <v>329</v>
      </c>
      <c r="B331" s="5" t="s">
        <v>1410</v>
      </c>
      <c r="C331" s="5" t="s">
        <v>1476</v>
      </c>
      <c r="D331" s="5" t="s">
        <v>1477</v>
      </c>
      <c r="E331" s="5" t="s">
        <v>1478</v>
      </c>
      <c r="F331" s="5" t="s">
        <v>135</v>
      </c>
      <c r="G331" s="5" t="s">
        <v>1479</v>
      </c>
      <c r="H331" s="5" t="str">
        <f>VLOOKUP(G331,[1]私人机井许可水量!$D$1:$E$65536,2,0)</f>
        <v>D653124G2024-0297</v>
      </c>
      <c r="I331" s="5">
        <v>1901021163</v>
      </c>
      <c r="J331" s="5">
        <v>2</v>
      </c>
      <c r="K331" s="5" t="s">
        <v>31</v>
      </c>
      <c r="L331" s="5">
        <v>0.17</v>
      </c>
      <c r="M331" s="5" t="s">
        <v>31</v>
      </c>
      <c r="N331" s="5" t="s">
        <v>31</v>
      </c>
      <c r="O331" s="5" t="s">
        <v>31</v>
      </c>
      <c r="P331" s="5">
        <v>0.17</v>
      </c>
      <c r="Q331" s="5" t="s">
        <v>31</v>
      </c>
      <c r="R331" s="5">
        <v>0.17</v>
      </c>
      <c r="S331" s="5" t="s">
        <v>31</v>
      </c>
      <c r="T331" s="5" t="s">
        <v>31</v>
      </c>
      <c r="U331" s="5">
        <v>0.13</v>
      </c>
      <c r="V331" s="5" t="s">
        <v>31</v>
      </c>
    </row>
    <row r="332" s="1" customFormat="1" customHeight="1" spans="1:22">
      <c r="A332" s="5">
        <v>330</v>
      </c>
      <c r="B332" s="5" t="s">
        <v>1410</v>
      </c>
      <c r="C332" s="5" t="s">
        <v>1480</v>
      </c>
      <c r="D332" s="5" t="s">
        <v>1481</v>
      </c>
      <c r="E332" s="5" t="s">
        <v>1482</v>
      </c>
      <c r="F332" s="5" t="s">
        <v>135</v>
      </c>
      <c r="G332" s="5" t="s">
        <v>1483</v>
      </c>
      <c r="H332" s="5" t="str">
        <f>VLOOKUP(G332,[1]私人机井许可水量!$D$1:$E$65536,2,0)</f>
        <v>D653124G2024-0299</v>
      </c>
      <c r="I332" s="5">
        <v>1901021354</v>
      </c>
      <c r="J332" s="5">
        <v>0.45</v>
      </c>
      <c r="K332" s="5" t="s">
        <v>83</v>
      </c>
      <c r="L332" s="5">
        <v>0.04</v>
      </c>
      <c r="M332" s="5" t="s">
        <v>83</v>
      </c>
      <c r="N332" s="5" t="s">
        <v>83</v>
      </c>
      <c r="O332" s="5" t="s">
        <v>83</v>
      </c>
      <c r="P332" s="5">
        <v>0.04</v>
      </c>
      <c r="Q332" s="5" t="s">
        <v>83</v>
      </c>
      <c r="R332" s="5">
        <v>0.04</v>
      </c>
      <c r="S332" s="5" t="s">
        <v>83</v>
      </c>
      <c r="T332" s="5" t="s">
        <v>83</v>
      </c>
      <c r="U332" s="5">
        <v>0.01</v>
      </c>
      <c r="V332" s="5" t="s">
        <v>83</v>
      </c>
    </row>
    <row r="333" s="1" customFormat="1" customHeight="1" spans="1:22">
      <c r="A333" s="5">
        <v>331</v>
      </c>
      <c r="B333" s="5" t="s">
        <v>1410</v>
      </c>
      <c r="C333" s="5" t="s">
        <v>1484</v>
      </c>
      <c r="D333" s="5" t="s">
        <v>1485</v>
      </c>
      <c r="E333" s="5" t="s">
        <v>1486</v>
      </c>
      <c r="F333" s="5" t="s">
        <v>135</v>
      </c>
      <c r="G333" s="5" t="s">
        <v>1487</v>
      </c>
      <c r="H333" s="5" t="str">
        <f>VLOOKUP(G333,[1]私人机井许可水量!$D$1:$E$65536,2,0)</f>
        <v>D653124G2024-0300</v>
      </c>
      <c r="I333" s="5">
        <v>1901021202</v>
      </c>
      <c r="J333" s="5">
        <v>1.12</v>
      </c>
      <c r="K333" s="5" t="s">
        <v>586</v>
      </c>
      <c r="L333" s="5">
        <v>0.09</v>
      </c>
      <c r="M333" s="5" t="s">
        <v>586</v>
      </c>
      <c r="N333" s="5" t="s">
        <v>586</v>
      </c>
      <c r="O333" s="5" t="s">
        <v>586</v>
      </c>
      <c r="P333" s="5">
        <v>0.09</v>
      </c>
      <c r="Q333" s="5" t="s">
        <v>586</v>
      </c>
      <c r="R333" s="5">
        <v>0.09</v>
      </c>
      <c r="S333" s="5" t="s">
        <v>586</v>
      </c>
      <c r="T333" s="5" t="s">
        <v>586</v>
      </c>
      <c r="U333" s="5">
        <v>0.13</v>
      </c>
      <c r="V333" s="5" t="s">
        <v>586</v>
      </c>
    </row>
    <row r="334" s="1" customFormat="1" customHeight="1" spans="1:22">
      <c r="A334" s="5">
        <v>332</v>
      </c>
      <c r="B334" s="5" t="s">
        <v>1488</v>
      </c>
      <c r="C334" s="5" t="s">
        <v>1489</v>
      </c>
      <c r="D334" s="5" t="s">
        <v>1490</v>
      </c>
      <c r="E334" s="5" t="s">
        <v>1491</v>
      </c>
      <c r="F334" s="5" t="s">
        <v>27</v>
      </c>
      <c r="G334" s="5" t="s">
        <v>1492</v>
      </c>
      <c r="H334" s="5" t="str">
        <f>VLOOKUP(G334,[1]私人机井许可水量!$D$1:$E$65536,2,0)</f>
        <v>D653124G2024-0292</v>
      </c>
      <c r="I334" s="5">
        <v>1901021748</v>
      </c>
      <c r="J334" s="5">
        <v>6.6</v>
      </c>
      <c r="K334" s="5" t="s">
        <v>343</v>
      </c>
      <c r="L334" s="5">
        <v>0.55</v>
      </c>
      <c r="M334" s="5" t="s">
        <v>343</v>
      </c>
      <c r="N334" s="5" t="s">
        <v>343</v>
      </c>
      <c r="O334" s="5" t="s">
        <v>343</v>
      </c>
      <c r="P334" s="5">
        <v>0.55</v>
      </c>
      <c r="Q334" s="5" t="s">
        <v>343</v>
      </c>
      <c r="R334" s="5">
        <v>0.55</v>
      </c>
      <c r="S334" s="5" t="s">
        <v>343</v>
      </c>
      <c r="T334" s="5" t="s">
        <v>343</v>
      </c>
      <c r="U334" s="5" t="s">
        <v>343</v>
      </c>
      <c r="V334" s="5" t="s">
        <v>343</v>
      </c>
    </row>
    <row r="335" s="1" customFormat="1" customHeight="1" spans="1:22">
      <c r="A335" s="5">
        <v>333</v>
      </c>
      <c r="B335" s="5" t="s">
        <v>1488</v>
      </c>
      <c r="C335" s="5" t="s">
        <v>1493</v>
      </c>
      <c r="D335" s="5" t="s">
        <v>1494</v>
      </c>
      <c r="E335" s="5" t="s">
        <v>1495</v>
      </c>
      <c r="F335" s="5" t="s">
        <v>27</v>
      </c>
      <c r="G335" s="5" t="s">
        <v>1496</v>
      </c>
      <c r="H335" s="5" t="str">
        <f>VLOOKUP(G335,[1]私人机井许可水量!$D$1:$E$65536,2,0)</f>
        <v>D653124G2024-0291</v>
      </c>
      <c r="I335" s="5">
        <v>1901021515</v>
      </c>
      <c r="J335" s="5">
        <v>10.74</v>
      </c>
      <c r="K335" s="5" t="s">
        <v>44</v>
      </c>
      <c r="L335" s="5">
        <v>0.9</v>
      </c>
      <c r="M335" s="5" t="s">
        <v>44</v>
      </c>
      <c r="N335" s="5" t="s">
        <v>44</v>
      </c>
      <c r="O335" s="5" t="s">
        <v>44</v>
      </c>
      <c r="P335" s="5">
        <v>0.9</v>
      </c>
      <c r="Q335" s="5" t="s">
        <v>44</v>
      </c>
      <c r="R335" s="5">
        <v>0.9</v>
      </c>
      <c r="S335" s="5" t="s">
        <v>44</v>
      </c>
      <c r="T335" s="5" t="s">
        <v>44</v>
      </c>
      <c r="U335" s="5">
        <v>0.84</v>
      </c>
      <c r="V335" s="5" t="s">
        <v>44</v>
      </c>
    </row>
    <row r="336" s="1" customFormat="1" customHeight="1" spans="1:22">
      <c r="A336" s="5">
        <v>334</v>
      </c>
      <c r="B336" s="5" t="s">
        <v>1488</v>
      </c>
      <c r="C336" s="5" t="s">
        <v>1497</v>
      </c>
      <c r="D336" s="5" t="s">
        <v>1498</v>
      </c>
      <c r="E336" s="5" t="s">
        <v>1499</v>
      </c>
      <c r="F336" s="5" t="s">
        <v>27</v>
      </c>
      <c r="G336" s="5" t="s">
        <v>1500</v>
      </c>
      <c r="H336" s="5" t="str">
        <f>VLOOKUP(G336,[1]私人机井许可水量!$D$1:$E$65536,2,0)</f>
        <v>D653124G2024-0313</v>
      </c>
      <c r="I336" s="5">
        <v>1901022222</v>
      </c>
      <c r="J336" s="5">
        <v>6.47</v>
      </c>
      <c r="K336" s="5" t="s">
        <v>504</v>
      </c>
      <c r="L336" s="5">
        <v>0.54</v>
      </c>
      <c r="M336" s="5">
        <v>0.54</v>
      </c>
      <c r="N336" s="5">
        <v>0.54</v>
      </c>
      <c r="O336" s="5">
        <v>0.54</v>
      </c>
      <c r="P336" s="5">
        <v>0.54</v>
      </c>
      <c r="Q336" s="5">
        <v>0.54</v>
      </c>
      <c r="R336" s="5">
        <v>0.54</v>
      </c>
      <c r="S336" s="5">
        <v>0.54</v>
      </c>
      <c r="T336" s="5">
        <v>0.54</v>
      </c>
      <c r="U336" s="5">
        <v>0.53</v>
      </c>
      <c r="V336" s="5" t="s">
        <v>504</v>
      </c>
    </row>
    <row r="337" s="1" customFormat="1" customHeight="1" spans="1:22">
      <c r="A337" s="5">
        <v>335</v>
      </c>
      <c r="B337" s="5" t="s">
        <v>1488</v>
      </c>
      <c r="C337" s="5" t="s">
        <v>1501</v>
      </c>
      <c r="D337" s="5" t="s">
        <v>1502</v>
      </c>
      <c r="E337" s="5" t="s">
        <v>1503</v>
      </c>
      <c r="F337" s="5" t="s">
        <v>27</v>
      </c>
      <c r="G337" s="5" t="s">
        <v>1504</v>
      </c>
      <c r="H337" s="5" t="str">
        <f>VLOOKUP(G337,[1]私人机井许可水量!$D$1:$E$65536,2,0)</f>
        <v>D653124G2024-0296</v>
      </c>
      <c r="I337" s="5">
        <v>1901021067</v>
      </c>
      <c r="J337" s="5">
        <v>8.88</v>
      </c>
      <c r="K337" s="5" t="s">
        <v>1505</v>
      </c>
      <c r="L337" s="5">
        <v>0.74</v>
      </c>
      <c r="M337" s="5">
        <v>0.74</v>
      </c>
      <c r="N337" s="5">
        <v>0.74</v>
      </c>
      <c r="O337" s="5">
        <v>0.74</v>
      </c>
      <c r="P337" s="5">
        <v>0.74</v>
      </c>
      <c r="Q337" s="5">
        <v>0.74</v>
      </c>
      <c r="R337" s="5">
        <v>0.74</v>
      </c>
      <c r="S337" s="5">
        <v>0.74</v>
      </c>
      <c r="T337" s="5">
        <v>0.74</v>
      </c>
      <c r="U337" s="5">
        <v>0.74</v>
      </c>
      <c r="V337" s="5" t="s">
        <v>1505</v>
      </c>
    </row>
    <row r="338" s="1" customFormat="1" customHeight="1" spans="1:22">
      <c r="A338" s="5">
        <v>336</v>
      </c>
      <c r="B338" s="5" t="s">
        <v>1488</v>
      </c>
      <c r="C338" s="5" t="s">
        <v>1506</v>
      </c>
      <c r="D338" s="5" t="s">
        <v>1507</v>
      </c>
      <c r="E338" s="5" t="s">
        <v>1508</v>
      </c>
      <c r="F338" s="5" t="s">
        <v>135</v>
      </c>
      <c r="G338" s="5" t="s">
        <v>1509</v>
      </c>
      <c r="H338" s="5" t="str">
        <f>VLOOKUP(G338,[1]私人机井许可水量!$D$1:$E$65536,2,0)</f>
        <v>D653124G2024-0316</v>
      </c>
      <c r="I338" s="5">
        <v>1901021561</v>
      </c>
      <c r="J338" s="5">
        <v>2</v>
      </c>
      <c r="K338" s="5" t="s">
        <v>31</v>
      </c>
      <c r="L338" s="5">
        <v>0.17</v>
      </c>
      <c r="M338" s="5">
        <v>0.17</v>
      </c>
      <c r="N338" s="5">
        <v>0.17</v>
      </c>
      <c r="O338" s="5">
        <v>0.17</v>
      </c>
      <c r="P338" s="5">
        <v>0.17</v>
      </c>
      <c r="Q338" s="5">
        <v>0.17</v>
      </c>
      <c r="R338" s="5">
        <v>0.17</v>
      </c>
      <c r="S338" s="5">
        <v>0.17</v>
      </c>
      <c r="T338" s="5">
        <v>0.17</v>
      </c>
      <c r="U338" s="5">
        <v>0.13</v>
      </c>
      <c r="V338" s="5" t="s">
        <v>31</v>
      </c>
    </row>
    <row r="339" s="1" customFormat="1" customHeight="1" spans="1:22">
      <c r="A339" s="5">
        <v>337</v>
      </c>
      <c r="B339" s="5" t="s">
        <v>1510</v>
      </c>
      <c r="C339" s="5" t="s">
        <v>1511</v>
      </c>
      <c r="D339" s="5" t="s">
        <v>1512</v>
      </c>
      <c r="E339" s="5" t="s">
        <v>1513</v>
      </c>
      <c r="F339" s="5" t="s">
        <v>27</v>
      </c>
      <c r="G339" s="5" t="s">
        <v>1514</v>
      </c>
      <c r="H339" s="5" t="str">
        <f>VLOOKUP(G339,[1]私人机井许可水量!$D$1:$E$65536,2,0)</f>
        <v>D653124G2024-0301</v>
      </c>
      <c r="I339" s="5">
        <v>1901021834</v>
      </c>
      <c r="J339" s="5">
        <v>0.88</v>
      </c>
      <c r="K339" s="5" t="s">
        <v>192</v>
      </c>
      <c r="L339" s="5">
        <v>0.07</v>
      </c>
      <c r="M339" s="5">
        <v>0.07</v>
      </c>
      <c r="N339" s="5">
        <v>0.07</v>
      </c>
      <c r="O339" s="5">
        <v>0.07</v>
      </c>
      <c r="P339" s="5">
        <v>0.07</v>
      </c>
      <c r="Q339" s="5">
        <v>0.07</v>
      </c>
      <c r="R339" s="5">
        <v>0.07</v>
      </c>
      <c r="S339" s="5">
        <v>0.07</v>
      </c>
      <c r="T339" s="5">
        <v>0.07</v>
      </c>
      <c r="U339" s="5">
        <v>0.11</v>
      </c>
      <c r="V339" s="5" t="s">
        <v>192</v>
      </c>
    </row>
    <row r="340" s="1" customFormat="1" customHeight="1" spans="1:22">
      <c r="A340" s="5">
        <v>338</v>
      </c>
      <c r="B340" s="5" t="s">
        <v>1510</v>
      </c>
      <c r="C340" s="5" t="s">
        <v>1515</v>
      </c>
      <c r="D340" s="5" t="s">
        <v>1516</v>
      </c>
      <c r="E340" s="5" t="s">
        <v>1517</v>
      </c>
      <c r="F340" s="5" t="s">
        <v>135</v>
      </c>
      <c r="G340" s="5" t="s">
        <v>1518</v>
      </c>
      <c r="H340" s="5" t="str">
        <f>VLOOKUP(G340,[1]私人机井许可水量!$D$1:$E$65536,2,0)</f>
        <v>D653124G2024-0309</v>
      </c>
      <c r="I340" s="5">
        <v>1901021244</v>
      </c>
      <c r="J340" s="5">
        <v>4.5</v>
      </c>
      <c r="K340" s="5" t="s">
        <v>1033</v>
      </c>
      <c r="L340" s="5">
        <v>0.38</v>
      </c>
      <c r="M340" s="5">
        <v>0.38</v>
      </c>
      <c r="N340" s="5">
        <v>0.38</v>
      </c>
      <c r="O340" s="5">
        <v>0.38</v>
      </c>
      <c r="P340" s="5">
        <v>0.38</v>
      </c>
      <c r="Q340" s="5">
        <v>0.38</v>
      </c>
      <c r="R340" s="5">
        <v>0.38</v>
      </c>
      <c r="S340" s="5">
        <v>0.38</v>
      </c>
      <c r="T340" s="5">
        <v>0.38</v>
      </c>
      <c r="U340" s="5">
        <v>0.32</v>
      </c>
      <c r="V340" s="5" t="s">
        <v>1033</v>
      </c>
    </row>
    <row r="341" s="1" customFormat="1" customHeight="1" spans="1:22">
      <c r="A341" s="5">
        <v>339</v>
      </c>
      <c r="B341" s="5" t="s">
        <v>1510</v>
      </c>
      <c r="C341" s="5" t="s">
        <v>1519</v>
      </c>
      <c r="D341" s="5" t="s">
        <v>1520</v>
      </c>
      <c r="E341" s="5" t="s">
        <v>1521</v>
      </c>
      <c r="F341" s="5" t="s">
        <v>301</v>
      </c>
      <c r="G341" s="5" t="s">
        <v>1522</v>
      </c>
      <c r="H341" s="5" t="str">
        <f>VLOOKUP(G341,[1]私人机井许可水量!$D$1:$E$65536,2,0)</f>
        <v>D653124G2024-0308</v>
      </c>
      <c r="I341" s="5">
        <v>1901021737</v>
      </c>
      <c r="J341" s="5">
        <v>1.2</v>
      </c>
      <c r="K341" s="5" t="s">
        <v>59</v>
      </c>
      <c r="L341" s="5">
        <v>0.1</v>
      </c>
      <c r="M341" s="5">
        <v>0.1</v>
      </c>
      <c r="N341" s="5">
        <v>0.1</v>
      </c>
      <c r="O341" s="5">
        <v>0.1</v>
      </c>
      <c r="P341" s="5">
        <v>0.1</v>
      </c>
      <c r="Q341" s="5">
        <v>0.1</v>
      </c>
      <c r="R341" s="5">
        <v>0.1</v>
      </c>
      <c r="S341" s="5">
        <v>0.1</v>
      </c>
      <c r="T341" s="5">
        <v>0.1</v>
      </c>
      <c r="U341" s="5">
        <v>0.1</v>
      </c>
      <c r="V341" s="5" t="s">
        <v>59</v>
      </c>
    </row>
    <row r="342" s="1" customFormat="1" customHeight="1" spans="1:22">
      <c r="A342" s="5">
        <v>340</v>
      </c>
      <c r="B342" s="5" t="s">
        <v>1510</v>
      </c>
      <c r="C342" s="5" t="s">
        <v>1523</v>
      </c>
      <c r="D342" s="5" t="s">
        <v>1524</v>
      </c>
      <c r="E342" s="5" t="s">
        <v>1525</v>
      </c>
      <c r="F342" s="5" t="s">
        <v>27</v>
      </c>
      <c r="G342" s="5" t="s">
        <v>1526</v>
      </c>
      <c r="H342" s="5" t="str">
        <f>VLOOKUP(G342,[1]私人机井许可水量!$D$1:$E$65536,2,0)</f>
        <v>D653124G2024-0310</v>
      </c>
      <c r="I342" s="5">
        <v>1906022279</v>
      </c>
      <c r="J342" s="5">
        <v>8.14</v>
      </c>
      <c r="K342" s="5" t="s">
        <v>1527</v>
      </c>
      <c r="L342" s="5">
        <v>0.68</v>
      </c>
      <c r="M342" s="5">
        <v>0.68</v>
      </c>
      <c r="N342" s="5">
        <v>0.68</v>
      </c>
      <c r="O342" s="5">
        <v>0.68</v>
      </c>
      <c r="P342" s="5">
        <v>0.68</v>
      </c>
      <c r="Q342" s="5">
        <v>0.68</v>
      </c>
      <c r="R342" s="5">
        <v>0.68</v>
      </c>
      <c r="S342" s="5">
        <v>0.68</v>
      </c>
      <c r="T342" s="5">
        <v>0.68</v>
      </c>
      <c r="U342" s="5">
        <v>0.66</v>
      </c>
      <c r="V342" s="5" t="s">
        <v>1527</v>
      </c>
    </row>
    <row r="343" s="1" customFormat="1" customHeight="1" spans="1:22">
      <c r="A343" s="5">
        <v>341</v>
      </c>
      <c r="B343" s="5" t="s">
        <v>1510</v>
      </c>
      <c r="C343" s="5" t="s">
        <v>1528</v>
      </c>
      <c r="D343" s="5" t="s">
        <v>1529</v>
      </c>
      <c r="E343" s="5" t="s">
        <v>1530</v>
      </c>
      <c r="F343" s="5" t="s">
        <v>135</v>
      </c>
      <c r="G343" s="5" t="s">
        <v>1531</v>
      </c>
      <c r="H343" s="5" t="str">
        <f>VLOOKUP(G343,[1]私人机井许可水量!$D$1:$E$65536,2,0)</f>
        <v>D653124G2024-0314</v>
      </c>
      <c r="I343" s="5">
        <v>1901021197</v>
      </c>
      <c r="J343" s="5">
        <v>0.75</v>
      </c>
      <c r="K343" s="5" t="s">
        <v>389</v>
      </c>
      <c r="L343" s="5">
        <v>0.06</v>
      </c>
      <c r="M343" s="5">
        <v>0.06</v>
      </c>
      <c r="N343" s="5">
        <v>0.06</v>
      </c>
      <c r="O343" s="5">
        <v>0.06</v>
      </c>
      <c r="P343" s="5">
        <v>0.06</v>
      </c>
      <c r="Q343" s="5">
        <v>0.06</v>
      </c>
      <c r="R343" s="5">
        <v>0.06</v>
      </c>
      <c r="S343" s="5">
        <v>0.06</v>
      </c>
      <c r="T343" s="5">
        <v>0.06</v>
      </c>
      <c r="U343" s="5">
        <v>0.09</v>
      </c>
      <c r="V343" s="5" t="s">
        <v>389</v>
      </c>
    </row>
    <row r="344" s="1" customFormat="1" customHeight="1" spans="1:22">
      <c r="A344" s="5">
        <v>342</v>
      </c>
      <c r="B344" s="5" t="s">
        <v>1510</v>
      </c>
      <c r="C344" s="5" t="s">
        <v>1532</v>
      </c>
      <c r="D344" s="5" t="s">
        <v>1533</v>
      </c>
      <c r="E344" s="5" t="s">
        <v>1534</v>
      </c>
      <c r="F344" s="5" t="s">
        <v>167</v>
      </c>
      <c r="G344" s="5" t="s">
        <v>1535</v>
      </c>
      <c r="H344" s="5" t="str">
        <f>VLOOKUP(G344,[1]私人机井许可水量!$D$1:$E$65536,2,0)</f>
        <v>D653124G2024-0317</v>
      </c>
      <c r="I344" s="5">
        <v>1901021075</v>
      </c>
      <c r="J344" s="5">
        <v>8</v>
      </c>
      <c r="K344" s="5" t="s">
        <v>771</v>
      </c>
      <c r="L344" s="5">
        <v>0.67</v>
      </c>
      <c r="M344" s="5">
        <v>0.67</v>
      </c>
      <c r="N344" s="5">
        <v>0.67</v>
      </c>
      <c r="O344" s="5">
        <v>0.67</v>
      </c>
      <c r="P344" s="5">
        <v>0.67</v>
      </c>
      <c r="Q344" s="5">
        <v>0.67</v>
      </c>
      <c r="R344" s="5">
        <v>0.67</v>
      </c>
      <c r="S344" s="5">
        <v>0.67</v>
      </c>
      <c r="T344" s="5">
        <v>0.67</v>
      </c>
      <c r="U344" s="5">
        <v>0.63</v>
      </c>
      <c r="V344" s="5" t="s">
        <v>771</v>
      </c>
    </row>
    <row r="345" s="1" customFormat="1" customHeight="1" spans="1:22">
      <c r="A345" s="5">
        <v>343</v>
      </c>
      <c r="B345" s="5" t="s">
        <v>1510</v>
      </c>
      <c r="C345" s="5" t="s">
        <v>1536</v>
      </c>
      <c r="D345" s="5" t="s">
        <v>1537</v>
      </c>
      <c r="E345" s="5" t="s">
        <v>1538</v>
      </c>
      <c r="F345" s="5" t="s">
        <v>301</v>
      </c>
      <c r="G345" s="5" t="s">
        <v>1539</v>
      </c>
      <c r="H345" s="5" t="str">
        <f>VLOOKUP(G345,[1]私人机井许可水量!$D$1:$E$65536,2,0)</f>
        <v>D653124G2024-0284</v>
      </c>
      <c r="I345" s="5">
        <v>1901021856</v>
      </c>
      <c r="J345" s="5">
        <v>19.64</v>
      </c>
      <c r="K345" s="5" t="s">
        <v>1149</v>
      </c>
      <c r="L345" s="5">
        <v>1.64</v>
      </c>
      <c r="M345" s="5">
        <v>1.64</v>
      </c>
      <c r="N345" s="5">
        <v>1.64</v>
      </c>
      <c r="O345" s="5">
        <v>1.64</v>
      </c>
      <c r="P345" s="5">
        <v>1.64</v>
      </c>
      <c r="Q345" s="5">
        <v>1.64</v>
      </c>
      <c r="R345" s="5">
        <v>1.64</v>
      </c>
      <c r="S345" s="5">
        <v>1.64</v>
      </c>
      <c r="T345" s="5">
        <v>1.64</v>
      </c>
      <c r="U345" s="6">
        <v>1.6</v>
      </c>
      <c r="V345" s="5" t="s">
        <v>1149</v>
      </c>
    </row>
    <row r="346" s="1" customFormat="1" customHeight="1" spans="1:22">
      <c r="A346" s="5">
        <v>344</v>
      </c>
      <c r="B346" s="5" t="s">
        <v>1510</v>
      </c>
      <c r="C346" s="5" t="s">
        <v>1540</v>
      </c>
      <c r="D346" s="5" t="s">
        <v>1541</v>
      </c>
      <c r="E346" s="5" t="s">
        <v>1542</v>
      </c>
      <c r="F346" s="5" t="s">
        <v>135</v>
      </c>
      <c r="G346" s="5" t="s">
        <v>1543</v>
      </c>
      <c r="H346" s="5" t="str">
        <f>VLOOKUP(G346,[1]私人机井许可水量!$D$1:$E$65536,2,0)</f>
        <v>D653124G2024-0285</v>
      </c>
      <c r="I346" s="5">
        <v>1901021273</v>
      </c>
      <c r="J346" s="5">
        <v>15.4</v>
      </c>
      <c r="K346" s="5" t="s">
        <v>1120</v>
      </c>
      <c r="L346" s="5">
        <v>1.28</v>
      </c>
      <c r="M346" s="5">
        <v>1.28</v>
      </c>
      <c r="N346" s="5">
        <v>1.28</v>
      </c>
      <c r="O346" s="5">
        <v>1.28</v>
      </c>
      <c r="P346" s="5">
        <v>1.28</v>
      </c>
      <c r="Q346" s="5">
        <v>1.28</v>
      </c>
      <c r="R346" s="5">
        <v>1.28</v>
      </c>
      <c r="S346" s="5">
        <v>1.28</v>
      </c>
      <c r="T346" s="5">
        <v>1.28</v>
      </c>
      <c r="U346" s="5">
        <v>1.32</v>
      </c>
      <c r="V346" s="5" t="s">
        <v>1120</v>
      </c>
    </row>
    <row r="347" s="1" customFormat="1" customHeight="1" spans="1:22">
      <c r="A347" s="5">
        <v>345</v>
      </c>
      <c r="B347" s="5" t="s">
        <v>1510</v>
      </c>
      <c r="C347" s="5" t="s">
        <v>1544</v>
      </c>
      <c r="D347" s="5" t="s">
        <v>1545</v>
      </c>
      <c r="E347" s="5" t="s">
        <v>1546</v>
      </c>
      <c r="F347" s="5" t="s">
        <v>301</v>
      </c>
      <c r="G347" s="5" t="s">
        <v>1547</v>
      </c>
      <c r="H347" s="5" t="str">
        <f>VLOOKUP(G347,[1]私人机井许可水量!$D$1:$E$65536,2,0)</f>
        <v>D653124G2024-0286</v>
      </c>
      <c r="I347" s="5">
        <v>1901021714</v>
      </c>
      <c r="J347" s="5">
        <v>0.5</v>
      </c>
      <c r="K347" s="5" t="s">
        <v>83</v>
      </c>
      <c r="L347" s="5">
        <v>0.04</v>
      </c>
      <c r="M347" s="5">
        <v>0.04</v>
      </c>
      <c r="N347" s="5">
        <v>0.04</v>
      </c>
      <c r="O347" s="5">
        <v>0.04</v>
      </c>
      <c r="P347" s="5">
        <v>0.04</v>
      </c>
      <c r="Q347" s="5">
        <v>0.04</v>
      </c>
      <c r="R347" s="5">
        <v>0.04</v>
      </c>
      <c r="S347" s="5">
        <v>0.04</v>
      </c>
      <c r="T347" s="5">
        <v>0.04</v>
      </c>
      <c r="U347" s="5">
        <v>0.06</v>
      </c>
      <c r="V347" s="5" t="s">
        <v>83</v>
      </c>
    </row>
    <row r="348" s="1" customFormat="1" customHeight="1" spans="1:22">
      <c r="A348" s="5">
        <v>346</v>
      </c>
      <c r="B348" s="5" t="s">
        <v>1510</v>
      </c>
      <c r="C348" s="5" t="s">
        <v>1548</v>
      </c>
      <c r="D348" s="5" t="s">
        <v>1549</v>
      </c>
      <c r="E348" s="5" t="s">
        <v>1346</v>
      </c>
      <c r="F348" s="5" t="s">
        <v>301</v>
      </c>
      <c r="G348" s="5" t="s">
        <v>1550</v>
      </c>
      <c r="H348" s="5" t="str">
        <f>VLOOKUP(G348,[1]私人机井许可水量!$D$1:$E$65536,2,0)</f>
        <v>D653124G2024-0287</v>
      </c>
      <c r="I348" s="5">
        <v>1901021002</v>
      </c>
      <c r="J348" s="5">
        <v>10.09</v>
      </c>
      <c r="K348" s="5" t="s">
        <v>1289</v>
      </c>
      <c r="L348" s="5">
        <v>0.84</v>
      </c>
      <c r="M348" s="5">
        <v>0.84</v>
      </c>
      <c r="N348" s="5">
        <v>0.84</v>
      </c>
      <c r="O348" s="5">
        <v>0.84</v>
      </c>
      <c r="P348" s="5">
        <v>0.84</v>
      </c>
      <c r="Q348" s="5">
        <v>0.84</v>
      </c>
      <c r="R348" s="5">
        <v>0.84</v>
      </c>
      <c r="S348" s="5">
        <v>0.84</v>
      </c>
      <c r="T348" s="5">
        <v>0.84</v>
      </c>
      <c r="U348" s="5">
        <v>0.85</v>
      </c>
      <c r="V348" s="5" t="s">
        <v>1289</v>
      </c>
    </row>
    <row r="349" s="1" customFormat="1" customHeight="1" spans="1:22">
      <c r="A349" s="5">
        <v>347</v>
      </c>
      <c r="B349" s="5" t="s">
        <v>1510</v>
      </c>
      <c r="C349" s="5" t="s">
        <v>1551</v>
      </c>
      <c r="D349" s="5" t="s">
        <v>1552</v>
      </c>
      <c r="E349" s="5" t="s">
        <v>1553</v>
      </c>
      <c r="F349" s="5" t="s">
        <v>301</v>
      </c>
      <c r="G349" s="5" t="s">
        <v>1554</v>
      </c>
      <c r="H349" s="5" t="str">
        <f>VLOOKUP(G349,[1]私人机井许可水量!$D$1:$E$65536,2,0)</f>
        <v>D653124G2024-0320</v>
      </c>
      <c r="I349" s="5">
        <v>1901021315</v>
      </c>
      <c r="J349" s="5">
        <v>5.42</v>
      </c>
      <c r="K349" s="5" t="s">
        <v>47</v>
      </c>
      <c r="L349" s="5">
        <v>0.45</v>
      </c>
      <c r="M349" s="5">
        <v>0.45</v>
      </c>
      <c r="N349" s="5">
        <v>0.45</v>
      </c>
      <c r="O349" s="5">
        <v>0.45</v>
      </c>
      <c r="P349" s="5">
        <v>0.45</v>
      </c>
      <c r="Q349" s="5">
        <v>0.45</v>
      </c>
      <c r="R349" s="5">
        <v>0.45</v>
      </c>
      <c r="S349" s="5">
        <v>0.45</v>
      </c>
      <c r="T349" s="5">
        <v>0.45</v>
      </c>
      <c r="U349" s="5">
        <v>0.47</v>
      </c>
      <c r="V349" s="5" t="s">
        <v>47</v>
      </c>
    </row>
    <row r="350" s="1" customFormat="1" customHeight="1" spans="1:22">
      <c r="A350" s="5">
        <v>348</v>
      </c>
      <c r="B350" s="5" t="s">
        <v>1510</v>
      </c>
      <c r="C350" s="5" t="s">
        <v>1555</v>
      </c>
      <c r="D350" s="5" t="s">
        <v>1556</v>
      </c>
      <c r="E350" s="5" t="s">
        <v>1557</v>
      </c>
      <c r="F350" s="5" t="s">
        <v>135</v>
      </c>
      <c r="G350" s="5" t="s">
        <v>1558</v>
      </c>
      <c r="H350" s="5" t="str">
        <f>VLOOKUP(G350,[1]私人机井许可水量!$D$1:$E$65536,2,0)</f>
        <v>D653124G2024-0324</v>
      </c>
      <c r="I350" s="5">
        <v>1901021436</v>
      </c>
      <c r="J350" s="5">
        <v>10.15</v>
      </c>
      <c r="K350" s="5" t="s">
        <v>489</v>
      </c>
      <c r="L350" s="5">
        <v>0.85</v>
      </c>
      <c r="M350" s="5">
        <v>0.85</v>
      </c>
      <c r="N350" s="5">
        <v>0.85</v>
      </c>
      <c r="O350" s="5">
        <v>0.85</v>
      </c>
      <c r="P350" s="5">
        <v>0.85</v>
      </c>
      <c r="Q350" s="5">
        <v>0.85</v>
      </c>
      <c r="R350" s="5">
        <v>0.85</v>
      </c>
      <c r="S350" s="5">
        <v>0.85</v>
      </c>
      <c r="T350" s="5">
        <v>0.85</v>
      </c>
      <c r="U350" s="6">
        <v>0.8</v>
      </c>
      <c r="V350" s="5" t="s">
        <v>489</v>
      </c>
    </row>
    <row r="351" s="1" customFormat="1" customHeight="1" spans="1:22">
      <c r="A351" s="5">
        <v>349</v>
      </c>
      <c r="B351" s="5" t="s">
        <v>1510</v>
      </c>
      <c r="C351" s="5" t="s">
        <v>1559</v>
      </c>
      <c r="D351" s="5" t="s">
        <v>1560</v>
      </c>
      <c r="E351" s="5" t="s">
        <v>1561</v>
      </c>
      <c r="F351" s="5" t="s">
        <v>135</v>
      </c>
      <c r="G351" s="5" t="s">
        <v>1562</v>
      </c>
      <c r="H351" s="5" t="str">
        <f>VLOOKUP(G351,[1]私人机井许可水量!$D$1:$E$65536,2,0)</f>
        <v>D653124G2024-0318</v>
      </c>
      <c r="I351" s="5">
        <v>1901021180</v>
      </c>
      <c r="J351" s="5">
        <v>9.46</v>
      </c>
      <c r="K351" s="5" t="s">
        <v>1043</v>
      </c>
      <c r="L351" s="5">
        <v>0.79</v>
      </c>
      <c r="M351" s="5">
        <v>0.79</v>
      </c>
      <c r="N351" s="5">
        <v>0.79</v>
      </c>
      <c r="O351" s="5">
        <v>0.79</v>
      </c>
      <c r="P351" s="5">
        <v>0.79</v>
      </c>
      <c r="Q351" s="5">
        <v>0.79</v>
      </c>
      <c r="R351" s="5">
        <v>0.79</v>
      </c>
      <c r="S351" s="5">
        <v>0.79</v>
      </c>
      <c r="T351" s="5">
        <v>0.79</v>
      </c>
      <c r="U351" s="5">
        <v>0.77</v>
      </c>
      <c r="V351" s="5" t="s">
        <v>1043</v>
      </c>
    </row>
    <row r="352" s="1" customFormat="1" customHeight="1" spans="1:22">
      <c r="A352" s="5">
        <v>350</v>
      </c>
      <c r="B352" s="5" t="s">
        <v>1510</v>
      </c>
      <c r="C352" s="5" t="s">
        <v>1563</v>
      </c>
      <c r="D352" s="5" t="s">
        <v>1564</v>
      </c>
      <c r="E352" s="5" t="s">
        <v>1565</v>
      </c>
      <c r="F352" s="5" t="s">
        <v>1566</v>
      </c>
      <c r="G352" s="5" t="s">
        <v>1567</v>
      </c>
      <c r="H352" s="5" t="str">
        <f>VLOOKUP(G352,[1]私人机井许可水量!$D$1:$E$65536,2,0)</f>
        <v>D653124G2024-0005</v>
      </c>
      <c r="I352" s="5">
        <v>1906022391</v>
      </c>
      <c r="J352" s="5">
        <v>0</v>
      </c>
      <c r="K352" s="5" t="s">
        <v>29</v>
      </c>
      <c r="L352" s="5">
        <v>0</v>
      </c>
      <c r="M352" s="5">
        <v>0</v>
      </c>
      <c r="N352" s="5">
        <v>0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  <c r="T352" s="5">
        <v>0</v>
      </c>
      <c r="U352" s="5">
        <v>0</v>
      </c>
      <c r="V352" s="5" t="s">
        <v>29</v>
      </c>
    </row>
    <row r="353" s="1" customFormat="1" customHeight="1" spans="1:22">
      <c r="A353" s="5">
        <v>351</v>
      </c>
      <c r="B353" s="5" t="s">
        <v>1510</v>
      </c>
      <c r="C353" s="5" t="s">
        <v>1568</v>
      </c>
      <c r="D353" s="5" t="s">
        <v>1569</v>
      </c>
      <c r="E353" s="5" t="s">
        <v>1565</v>
      </c>
      <c r="F353" s="5" t="s">
        <v>1566</v>
      </c>
      <c r="G353" s="5" t="s">
        <v>1570</v>
      </c>
      <c r="H353" s="5" t="str">
        <f>VLOOKUP(G353,[1]私人机井许可水量!$D$1:$E$65536,2,0)</f>
        <v>D653124G2024-0005</v>
      </c>
      <c r="I353" s="5">
        <v>1906022390</v>
      </c>
      <c r="J353" s="5">
        <v>0</v>
      </c>
      <c r="K353" s="5" t="s">
        <v>29</v>
      </c>
      <c r="L353" s="5">
        <v>0</v>
      </c>
      <c r="M353" s="5">
        <v>0</v>
      </c>
      <c r="N353" s="5">
        <v>0</v>
      </c>
      <c r="O353" s="5">
        <v>0</v>
      </c>
      <c r="P353" s="5">
        <v>0</v>
      </c>
      <c r="Q353" s="5">
        <v>0</v>
      </c>
      <c r="R353" s="5">
        <v>0</v>
      </c>
      <c r="S353" s="5">
        <v>0</v>
      </c>
      <c r="T353" s="5">
        <v>0</v>
      </c>
      <c r="U353" s="5">
        <v>0</v>
      </c>
      <c r="V353" s="5" t="s">
        <v>29</v>
      </c>
    </row>
    <row r="354" s="1" customFormat="1" customHeight="1" spans="1:22">
      <c r="A354" s="5">
        <v>352</v>
      </c>
      <c r="B354" s="5" t="s">
        <v>1510</v>
      </c>
      <c r="C354" s="5" t="s">
        <v>1571</v>
      </c>
      <c r="D354" s="5" t="s">
        <v>1572</v>
      </c>
      <c r="E354" s="5" t="s">
        <v>1573</v>
      </c>
      <c r="F354" s="5" t="s">
        <v>1566</v>
      </c>
      <c r="G354" s="5" t="s">
        <v>1574</v>
      </c>
      <c r="H354" s="5" t="str">
        <f>VLOOKUP(G354,[1]私人机井许可水量!$D$1:$E$65536,2,0)</f>
        <v>D653124G2024-0005</v>
      </c>
      <c r="I354" s="5">
        <v>1906022385</v>
      </c>
      <c r="J354" s="5">
        <v>3.12</v>
      </c>
      <c r="K354" s="5" t="s">
        <v>682</v>
      </c>
      <c r="L354" s="5">
        <v>0.26</v>
      </c>
      <c r="M354" s="5">
        <v>0.26</v>
      </c>
      <c r="N354" s="5">
        <v>0.26</v>
      </c>
      <c r="O354" s="5">
        <v>0.26</v>
      </c>
      <c r="P354" s="5">
        <v>0.26</v>
      </c>
      <c r="Q354" s="5">
        <v>0.26</v>
      </c>
      <c r="R354" s="5">
        <v>0.26</v>
      </c>
      <c r="S354" s="5">
        <v>0.26</v>
      </c>
      <c r="T354" s="5">
        <v>0.26</v>
      </c>
      <c r="U354" s="5">
        <v>0.26</v>
      </c>
      <c r="V354" s="5" t="s">
        <v>682</v>
      </c>
    </row>
    <row r="355" s="1" customFormat="1" customHeight="1" spans="1:22">
      <c r="A355" s="5">
        <v>353</v>
      </c>
      <c r="B355" s="5" t="s">
        <v>1510</v>
      </c>
      <c r="C355" s="5" t="s">
        <v>1575</v>
      </c>
      <c r="D355" s="5" t="s">
        <v>1576</v>
      </c>
      <c r="E355" s="5" t="s">
        <v>1577</v>
      </c>
      <c r="F355" s="5" t="s">
        <v>1566</v>
      </c>
      <c r="G355" s="5" t="s">
        <v>1578</v>
      </c>
      <c r="H355" s="5" t="str">
        <f>VLOOKUP(G355,[1]私人机井许可水量!$D$1:$E$65536,2,0)</f>
        <v>D653124G2024-0005</v>
      </c>
      <c r="I355" s="5">
        <v>1906022342</v>
      </c>
      <c r="J355" s="5">
        <v>0</v>
      </c>
      <c r="K355" s="5" t="s">
        <v>29</v>
      </c>
      <c r="L355" s="5">
        <v>0</v>
      </c>
      <c r="M355" s="5">
        <v>0</v>
      </c>
      <c r="N355" s="5">
        <v>0</v>
      </c>
      <c r="O355" s="5">
        <v>0</v>
      </c>
      <c r="P355" s="5">
        <v>0</v>
      </c>
      <c r="Q355" s="5">
        <v>0</v>
      </c>
      <c r="R355" s="5">
        <v>0</v>
      </c>
      <c r="S355" s="5">
        <v>0</v>
      </c>
      <c r="T355" s="5">
        <v>0</v>
      </c>
      <c r="U355" s="5">
        <v>0</v>
      </c>
      <c r="V355" s="5" t="s">
        <v>29</v>
      </c>
    </row>
    <row r="356" s="1" customFormat="1" customHeight="1" spans="1:22">
      <c r="A356" s="5">
        <v>354</v>
      </c>
      <c r="B356" s="5" t="s">
        <v>1510</v>
      </c>
      <c r="C356" s="5" t="s">
        <v>1579</v>
      </c>
      <c r="D356" s="5" t="s">
        <v>1580</v>
      </c>
      <c r="E356" s="5" t="s">
        <v>1581</v>
      </c>
      <c r="F356" s="5" t="s">
        <v>1566</v>
      </c>
      <c r="G356" s="5" t="s">
        <v>1582</v>
      </c>
      <c r="H356" s="5" t="str">
        <f>VLOOKUP(G356,[1]私人机井许可水量!$D$1:$E$65536,2,0)</f>
        <v>D653124G2024-0005</v>
      </c>
      <c r="I356" s="5">
        <v>1906022283</v>
      </c>
      <c r="J356" s="5">
        <v>0</v>
      </c>
      <c r="K356" s="5">
        <v>0</v>
      </c>
      <c r="L356" s="5">
        <v>0</v>
      </c>
      <c r="M356" s="5">
        <v>0</v>
      </c>
      <c r="N356" s="5">
        <v>0</v>
      </c>
      <c r="O356" s="5">
        <v>0</v>
      </c>
      <c r="P356" s="5">
        <v>0</v>
      </c>
      <c r="Q356" s="5">
        <v>0</v>
      </c>
      <c r="R356" s="5">
        <v>0</v>
      </c>
      <c r="S356" s="5">
        <v>0</v>
      </c>
      <c r="T356" s="5">
        <v>0</v>
      </c>
      <c r="U356" s="5">
        <v>0</v>
      </c>
      <c r="V356" s="5">
        <v>0</v>
      </c>
    </row>
    <row r="357" s="1" customFormat="1" customHeight="1" spans="1:22">
      <c r="A357" s="5">
        <v>355</v>
      </c>
      <c r="B357" s="5" t="s">
        <v>1510</v>
      </c>
      <c r="C357" s="5" t="s">
        <v>1583</v>
      </c>
      <c r="D357" s="5" t="s">
        <v>1584</v>
      </c>
      <c r="E357" s="5" t="s">
        <v>1585</v>
      </c>
      <c r="F357" s="5" t="s">
        <v>1566</v>
      </c>
      <c r="G357" s="5" t="s">
        <v>1586</v>
      </c>
      <c r="H357" s="5" t="str">
        <f>VLOOKUP(G357,[1]私人机井许可水量!$D$1:$E$65536,2,0)</f>
        <v>D653124G2024-0005</v>
      </c>
      <c r="I357" s="5">
        <v>1906022281</v>
      </c>
      <c r="J357" s="5">
        <v>1.2</v>
      </c>
      <c r="K357" s="5">
        <v>0.1</v>
      </c>
      <c r="L357" s="5">
        <v>0.1</v>
      </c>
      <c r="M357" s="5">
        <v>0.1</v>
      </c>
      <c r="N357" s="5">
        <v>0.1</v>
      </c>
      <c r="O357" s="5">
        <v>0.1</v>
      </c>
      <c r="P357" s="5">
        <v>0.1</v>
      </c>
      <c r="Q357" s="5">
        <v>0.1</v>
      </c>
      <c r="R357" s="5">
        <v>0.1</v>
      </c>
      <c r="S357" s="5">
        <v>0.1</v>
      </c>
      <c r="T357" s="5">
        <v>0.1</v>
      </c>
      <c r="U357" s="5">
        <v>0.1</v>
      </c>
      <c r="V357" s="5">
        <v>0.1</v>
      </c>
    </row>
    <row r="358" s="1" customFormat="1" customHeight="1" spans="1:22">
      <c r="A358" s="5">
        <v>356</v>
      </c>
      <c r="B358" s="5" t="s">
        <v>1510</v>
      </c>
      <c r="C358" s="5" t="s">
        <v>1587</v>
      </c>
      <c r="D358" s="5" t="s">
        <v>1588</v>
      </c>
      <c r="E358" s="5" t="s">
        <v>1589</v>
      </c>
      <c r="F358" s="5" t="s">
        <v>1566</v>
      </c>
      <c r="G358" s="5" t="s">
        <v>1590</v>
      </c>
      <c r="H358" s="5" t="str">
        <f>VLOOKUP(G358,[1]私人机井许可水量!$D$1:$E$65536,2,0)</f>
        <v>D653124G2024-0005</v>
      </c>
      <c r="I358" s="5">
        <v>1906022346</v>
      </c>
      <c r="J358" s="5">
        <v>1.2</v>
      </c>
      <c r="K358" s="5">
        <v>0.1</v>
      </c>
      <c r="L358" s="5">
        <v>0.1</v>
      </c>
      <c r="M358" s="5">
        <v>0.1</v>
      </c>
      <c r="N358" s="5">
        <v>0.1</v>
      </c>
      <c r="O358" s="5">
        <v>0.1</v>
      </c>
      <c r="P358" s="5">
        <v>0.1</v>
      </c>
      <c r="Q358" s="5">
        <v>0.1</v>
      </c>
      <c r="R358" s="5">
        <v>0.1</v>
      </c>
      <c r="S358" s="5">
        <v>0.1</v>
      </c>
      <c r="T358" s="5">
        <v>0.1</v>
      </c>
      <c r="U358" s="5">
        <v>0.1</v>
      </c>
      <c r="V358" s="5">
        <v>0.1</v>
      </c>
    </row>
    <row r="359" s="1" customFormat="1" customHeight="1" spans="1:22">
      <c r="A359" s="5">
        <v>357</v>
      </c>
      <c r="B359" s="5" t="s">
        <v>1510</v>
      </c>
      <c r="C359" s="5" t="s">
        <v>1591</v>
      </c>
      <c r="D359" s="5" t="s">
        <v>1592</v>
      </c>
      <c r="E359" s="5" t="s">
        <v>1593</v>
      </c>
      <c r="F359" s="5" t="s">
        <v>1566</v>
      </c>
      <c r="G359" s="5" t="s">
        <v>1594</v>
      </c>
      <c r="H359" s="5" t="str">
        <f>VLOOKUP(G359,[1]私人机井许可水量!$D$1:$E$65536,2,0)</f>
        <v>D653124G2024-0005</v>
      </c>
      <c r="I359" s="5">
        <v>1906022320</v>
      </c>
      <c r="J359" s="5">
        <v>0</v>
      </c>
      <c r="K359" s="5">
        <v>0</v>
      </c>
      <c r="L359" s="5">
        <v>0</v>
      </c>
      <c r="M359" s="5">
        <v>0</v>
      </c>
      <c r="N359" s="5">
        <v>0</v>
      </c>
      <c r="O359" s="5">
        <v>0</v>
      </c>
      <c r="P359" s="5">
        <v>0</v>
      </c>
      <c r="Q359" s="5">
        <v>0</v>
      </c>
      <c r="R359" s="5">
        <v>0</v>
      </c>
      <c r="S359" s="5">
        <v>0</v>
      </c>
      <c r="T359" s="5">
        <v>0</v>
      </c>
      <c r="U359" s="5">
        <v>0</v>
      </c>
      <c r="V359" s="5">
        <v>0</v>
      </c>
    </row>
    <row r="360" s="1" customFormat="1" customHeight="1" spans="1:22">
      <c r="A360" s="5">
        <v>358</v>
      </c>
      <c r="B360" s="5" t="s">
        <v>1510</v>
      </c>
      <c r="C360" s="5" t="s">
        <v>1595</v>
      </c>
      <c r="D360" s="5" t="s">
        <v>1596</v>
      </c>
      <c r="E360" s="5" t="s">
        <v>1597</v>
      </c>
      <c r="F360" s="5" t="s">
        <v>1566</v>
      </c>
      <c r="G360" s="5" t="s">
        <v>1598</v>
      </c>
      <c r="H360" s="5" t="str">
        <f>VLOOKUP(G360,[1]私人机井许可水量!$D$1:$E$65536,2,0)</f>
        <v>D653124G2024-0005</v>
      </c>
      <c r="I360" s="5">
        <v>1906022387</v>
      </c>
      <c r="J360" s="5">
        <v>21.8</v>
      </c>
      <c r="K360" s="5">
        <v>1.82</v>
      </c>
      <c r="L360" s="5">
        <v>1.82</v>
      </c>
      <c r="M360" s="5">
        <v>1.82</v>
      </c>
      <c r="N360" s="5">
        <v>1.82</v>
      </c>
      <c r="O360" s="5">
        <v>1.82</v>
      </c>
      <c r="P360" s="5">
        <v>1.82</v>
      </c>
      <c r="Q360" s="5">
        <v>1.82</v>
      </c>
      <c r="R360" s="5">
        <v>1.82</v>
      </c>
      <c r="S360" s="5">
        <v>1.82</v>
      </c>
      <c r="T360" s="5">
        <v>1.82</v>
      </c>
      <c r="U360" s="5">
        <v>1.78</v>
      </c>
      <c r="V360" s="5">
        <v>1.82</v>
      </c>
    </row>
    <row r="361" s="1" customFormat="1" customHeight="1" spans="1:22">
      <c r="A361" s="5">
        <v>359</v>
      </c>
      <c r="B361" s="5" t="s">
        <v>1510</v>
      </c>
      <c r="C361" s="5" t="s">
        <v>1599</v>
      </c>
      <c r="D361" s="5" t="s">
        <v>1600</v>
      </c>
      <c r="E361" s="5" t="s">
        <v>1601</v>
      </c>
      <c r="F361" s="5" t="s">
        <v>1566</v>
      </c>
      <c r="G361" s="5" t="s">
        <v>1602</v>
      </c>
      <c r="H361" s="5" t="str">
        <f>VLOOKUP(G361,[1]私人机井许可水量!$D$1:$E$65536,2,0)</f>
        <v>D653124G2024-0005</v>
      </c>
      <c r="I361" s="5">
        <v>1906022353</v>
      </c>
      <c r="J361" s="5">
        <v>18.61</v>
      </c>
      <c r="K361" s="5">
        <v>1.55</v>
      </c>
      <c r="L361" s="5">
        <v>1.55</v>
      </c>
      <c r="M361" s="5">
        <v>1.55</v>
      </c>
      <c r="N361" s="5">
        <v>1.55</v>
      </c>
      <c r="O361" s="5">
        <v>1.55</v>
      </c>
      <c r="P361" s="5">
        <v>1.55</v>
      </c>
      <c r="Q361" s="5">
        <v>1.55</v>
      </c>
      <c r="R361" s="5">
        <v>1.55</v>
      </c>
      <c r="S361" s="5">
        <v>1.55</v>
      </c>
      <c r="T361" s="5">
        <v>1.55</v>
      </c>
      <c r="U361" s="5">
        <v>1.56</v>
      </c>
      <c r="V361" s="5">
        <v>1.55</v>
      </c>
    </row>
    <row r="362" s="1" customFormat="1" customHeight="1" spans="1:22">
      <c r="A362" s="5">
        <v>360</v>
      </c>
      <c r="B362" s="5" t="s">
        <v>1510</v>
      </c>
      <c r="C362" s="5" t="s">
        <v>1603</v>
      </c>
      <c r="D362" s="5" t="s">
        <v>1604</v>
      </c>
      <c r="E362" s="5" t="s">
        <v>1605</v>
      </c>
      <c r="F362" s="5" t="s">
        <v>1566</v>
      </c>
      <c r="G362" s="5" t="s">
        <v>1606</v>
      </c>
      <c r="H362" s="5" t="str">
        <f>VLOOKUP(G362,[1]私人机井许可水量!$D$1:$E$65536,2,0)</f>
        <v>D653124G2024-0005</v>
      </c>
      <c r="I362" s="5">
        <v>1906022277</v>
      </c>
      <c r="J362" s="5">
        <v>30</v>
      </c>
      <c r="K362" s="5">
        <v>2.5</v>
      </c>
      <c r="L362" s="5">
        <v>2.5</v>
      </c>
      <c r="M362" s="5">
        <v>2.5</v>
      </c>
      <c r="N362" s="5">
        <v>2.5</v>
      </c>
      <c r="O362" s="5">
        <v>2.5</v>
      </c>
      <c r="P362" s="5">
        <v>2.5</v>
      </c>
      <c r="Q362" s="5">
        <v>2.5</v>
      </c>
      <c r="R362" s="5">
        <v>2.5</v>
      </c>
      <c r="S362" s="5">
        <v>2.5</v>
      </c>
      <c r="T362" s="5">
        <v>2.5</v>
      </c>
      <c r="U362" s="5">
        <v>2.5</v>
      </c>
      <c r="V362" s="5">
        <v>2.5</v>
      </c>
    </row>
    <row r="363" s="1" customFormat="1" customHeight="1" spans="1:22">
      <c r="A363" s="5">
        <v>361</v>
      </c>
      <c r="B363" s="5" t="s">
        <v>1510</v>
      </c>
      <c r="C363" s="5" t="s">
        <v>1607</v>
      </c>
      <c r="D363" s="5" t="s">
        <v>1608</v>
      </c>
      <c r="E363" s="5" t="s">
        <v>1609</v>
      </c>
      <c r="F363" s="5" t="s">
        <v>1566</v>
      </c>
      <c r="G363" s="5" t="s">
        <v>1610</v>
      </c>
      <c r="H363" s="5" t="str">
        <f>VLOOKUP(G363,[1]私人机井许可水量!$D$1:$E$65536,2,0)</f>
        <v>D653124G2024-0005</v>
      </c>
      <c r="I363" s="5">
        <v>1906022361</v>
      </c>
      <c r="J363" s="5">
        <v>0</v>
      </c>
      <c r="K363" s="5">
        <v>0</v>
      </c>
      <c r="L363" s="5">
        <v>0</v>
      </c>
      <c r="M363" s="5">
        <v>0</v>
      </c>
      <c r="N363" s="5">
        <v>0</v>
      </c>
      <c r="O363" s="5">
        <v>0</v>
      </c>
      <c r="P363" s="5">
        <v>0</v>
      </c>
      <c r="Q363" s="5">
        <v>0</v>
      </c>
      <c r="R363" s="5">
        <v>0</v>
      </c>
      <c r="S363" s="5">
        <v>0</v>
      </c>
      <c r="T363" s="5">
        <v>0</v>
      </c>
      <c r="U363" s="5">
        <v>0</v>
      </c>
      <c r="V363" s="5">
        <v>0</v>
      </c>
    </row>
    <row r="364" s="1" customFormat="1" customHeight="1" spans="1:22">
      <c r="A364" s="5">
        <v>362</v>
      </c>
      <c r="B364" s="5" t="s">
        <v>1510</v>
      </c>
      <c r="C364" s="5" t="s">
        <v>1611</v>
      </c>
      <c r="D364" s="5" t="s">
        <v>1612</v>
      </c>
      <c r="E364" s="5" t="s">
        <v>1613</v>
      </c>
      <c r="F364" s="5" t="s">
        <v>1566</v>
      </c>
      <c r="G364" s="5" t="s">
        <v>1614</v>
      </c>
      <c r="H364" s="5" t="str">
        <f>VLOOKUP(G364,[1]私人机井许可水量!$D$1:$E$65536,2,0)</f>
        <v>D653124G2024-0005</v>
      </c>
      <c r="I364" s="5">
        <v>1906022355</v>
      </c>
      <c r="J364" s="5">
        <v>1.84</v>
      </c>
      <c r="K364" s="5">
        <v>0.15</v>
      </c>
      <c r="L364" s="5">
        <v>0.15</v>
      </c>
      <c r="M364" s="5">
        <v>0.15</v>
      </c>
      <c r="N364" s="5">
        <v>0.15</v>
      </c>
      <c r="O364" s="5">
        <v>0.15</v>
      </c>
      <c r="P364" s="5">
        <v>0.15</v>
      </c>
      <c r="Q364" s="5">
        <v>0.15</v>
      </c>
      <c r="R364" s="5">
        <v>0.15</v>
      </c>
      <c r="S364" s="5">
        <v>0.15</v>
      </c>
      <c r="T364" s="5">
        <v>0.15</v>
      </c>
      <c r="U364" s="5">
        <v>0.19</v>
      </c>
      <c r="V364" s="5">
        <v>0.15</v>
      </c>
    </row>
    <row r="365" s="1" customFormat="1" customHeight="1" spans="1:22">
      <c r="A365" s="5">
        <v>363</v>
      </c>
      <c r="B365" s="5" t="s">
        <v>1510</v>
      </c>
      <c r="C365" s="5" t="s">
        <v>1615</v>
      </c>
      <c r="D365" s="5" t="s">
        <v>1612</v>
      </c>
      <c r="E365" s="5" t="s">
        <v>1613</v>
      </c>
      <c r="F365" s="5" t="s">
        <v>1566</v>
      </c>
      <c r="G365" s="5" t="s">
        <v>1616</v>
      </c>
      <c r="H365" s="5" t="str">
        <f>VLOOKUP(G365,[1]私人机井许可水量!$D$1:$E$65536,2,0)</f>
        <v>D653124G2024-0005</v>
      </c>
      <c r="I365" s="5">
        <v>1906022298</v>
      </c>
      <c r="J365" s="5">
        <v>0</v>
      </c>
      <c r="K365" s="5">
        <v>0</v>
      </c>
      <c r="L365" s="5">
        <v>0</v>
      </c>
      <c r="M365" s="5">
        <v>0</v>
      </c>
      <c r="N365" s="5">
        <v>0</v>
      </c>
      <c r="O365" s="5">
        <v>0</v>
      </c>
      <c r="P365" s="5">
        <v>0</v>
      </c>
      <c r="Q365" s="5">
        <v>0</v>
      </c>
      <c r="R365" s="5">
        <v>0</v>
      </c>
      <c r="S365" s="5">
        <v>0</v>
      </c>
      <c r="T365" s="5">
        <v>0</v>
      </c>
      <c r="U365" s="5">
        <v>0</v>
      </c>
      <c r="V365" s="5">
        <v>0</v>
      </c>
    </row>
    <row r="366" s="1" customFormat="1" customHeight="1" spans="1:22">
      <c r="A366" s="5">
        <v>364</v>
      </c>
      <c r="B366" s="5" t="s">
        <v>1617</v>
      </c>
      <c r="C366" s="5" t="s">
        <v>1618</v>
      </c>
      <c r="D366" s="5" t="s">
        <v>1619</v>
      </c>
      <c r="E366" s="5" t="s">
        <v>1620</v>
      </c>
      <c r="F366" s="5" t="s">
        <v>27</v>
      </c>
      <c r="G366" s="5" t="s">
        <v>1621</v>
      </c>
      <c r="H366" s="5" t="str">
        <f>VLOOKUP(G366,[1]私人机井许可水量!$D$1:$E$65536,2,0)</f>
        <v>D653124G2024-0303</v>
      </c>
      <c r="I366" s="5">
        <v>2003022434</v>
      </c>
      <c r="J366" s="5">
        <v>4.4</v>
      </c>
      <c r="K366" s="5">
        <v>0.37</v>
      </c>
      <c r="L366" s="5">
        <v>0.37</v>
      </c>
      <c r="M366" s="5">
        <v>0.37</v>
      </c>
      <c r="N366" s="5">
        <v>0.37</v>
      </c>
      <c r="O366" s="5">
        <v>0.37</v>
      </c>
      <c r="P366" s="5">
        <v>0.37</v>
      </c>
      <c r="Q366" s="5">
        <v>0.37</v>
      </c>
      <c r="R366" s="5">
        <v>0.37</v>
      </c>
      <c r="S366" s="5">
        <v>0.37</v>
      </c>
      <c r="T366" s="5">
        <v>0.37</v>
      </c>
      <c r="U366" s="5">
        <v>0.33</v>
      </c>
      <c r="V366" s="5">
        <v>0.37</v>
      </c>
    </row>
    <row r="367" s="1" customFormat="1" customHeight="1" spans="1:22">
      <c r="A367" s="5">
        <v>365</v>
      </c>
      <c r="B367" s="5" t="s">
        <v>1617</v>
      </c>
      <c r="C367" s="5" t="s">
        <v>1622</v>
      </c>
      <c r="D367" s="5" t="s">
        <v>1623</v>
      </c>
      <c r="E367" s="5" t="s">
        <v>1624</v>
      </c>
      <c r="F367" s="5" t="s">
        <v>301</v>
      </c>
      <c r="G367" s="5" t="s">
        <v>1625</v>
      </c>
      <c r="H367" s="5" t="str">
        <f>VLOOKUP(G367,[1]私人机井许可水量!$D$1:$E$65536,2,0)</f>
        <v>D653124G2024-0302</v>
      </c>
      <c r="I367" s="5">
        <v>2003022431</v>
      </c>
      <c r="J367" s="5">
        <v>5.15</v>
      </c>
      <c r="K367" s="5">
        <v>0.43</v>
      </c>
      <c r="L367" s="5">
        <v>0.43</v>
      </c>
      <c r="M367" s="5">
        <v>0.43</v>
      </c>
      <c r="N367" s="5">
        <v>0.43</v>
      </c>
      <c r="O367" s="5">
        <v>0.43</v>
      </c>
      <c r="P367" s="5">
        <v>0.43</v>
      </c>
      <c r="Q367" s="5">
        <v>0.43</v>
      </c>
      <c r="R367" s="5">
        <v>0.43</v>
      </c>
      <c r="S367" s="5">
        <v>0.43</v>
      </c>
      <c r="T367" s="5">
        <v>0.43</v>
      </c>
      <c r="U367" s="5">
        <v>0.42</v>
      </c>
      <c r="V367" s="5">
        <v>0.43</v>
      </c>
    </row>
    <row r="368" s="1" customFormat="1" customHeight="1" spans="1:22">
      <c r="A368" s="5">
        <v>366</v>
      </c>
      <c r="B368" s="5" t="s">
        <v>1626</v>
      </c>
      <c r="C368" s="5" t="s">
        <v>1627</v>
      </c>
      <c r="D368" s="5" t="s">
        <v>1628</v>
      </c>
      <c r="E368" s="5" t="s">
        <v>1629</v>
      </c>
      <c r="F368" s="5" t="s">
        <v>301</v>
      </c>
      <c r="G368" s="5" t="s">
        <v>1630</v>
      </c>
      <c r="H368" s="5" t="str">
        <f>VLOOKUP(G368,[1]私人机井许可水量!$D$1:$E$65536,2,0)</f>
        <v>D653124G2024-0307</v>
      </c>
      <c r="I368" s="5">
        <v>1911022408</v>
      </c>
      <c r="J368" s="5">
        <v>12.6</v>
      </c>
      <c r="K368" s="5">
        <v>1.05</v>
      </c>
      <c r="L368" s="5">
        <v>1.05</v>
      </c>
      <c r="M368" s="5">
        <v>1.05</v>
      </c>
      <c r="N368" s="5">
        <v>1.05</v>
      </c>
      <c r="O368" s="5">
        <v>1.05</v>
      </c>
      <c r="P368" s="5">
        <v>1.05</v>
      </c>
      <c r="Q368" s="5">
        <v>1.05</v>
      </c>
      <c r="R368" s="5">
        <v>1.05</v>
      </c>
      <c r="S368" s="5">
        <v>1.05</v>
      </c>
      <c r="T368" s="5">
        <v>1.05</v>
      </c>
      <c r="U368" s="5">
        <v>1.05</v>
      </c>
      <c r="V368" s="5">
        <v>1.05</v>
      </c>
    </row>
    <row r="369" s="1" customFormat="1" customHeight="1" spans="1:22">
      <c r="A369" s="5">
        <v>367</v>
      </c>
      <c r="B369" s="5" t="s">
        <v>944</v>
      </c>
      <c r="C369" s="5" t="s">
        <v>1631</v>
      </c>
      <c r="D369" s="5" t="s">
        <v>1632</v>
      </c>
      <c r="E369" s="5" t="s">
        <v>1633</v>
      </c>
      <c r="F369" s="5" t="s">
        <v>27</v>
      </c>
      <c r="G369" s="5" t="s">
        <v>1634</v>
      </c>
      <c r="H369" s="5" t="str">
        <f>VLOOKUP(G369,[1]私人机井许可水量!$D$1:$E$65536,2,0)</f>
        <v>D653124G2024-0327</v>
      </c>
      <c r="I369" s="5">
        <v>1901021465</v>
      </c>
      <c r="J369" s="5">
        <v>15.84</v>
      </c>
      <c r="K369" s="5">
        <v>1.32</v>
      </c>
      <c r="L369" s="5">
        <v>1.32</v>
      </c>
      <c r="M369" s="5">
        <v>1.32</v>
      </c>
      <c r="N369" s="5">
        <v>1.32</v>
      </c>
      <c r="O369" s="5">
        <v>1.32</v>
      </c>
      <c r="P369" s="5">
        <v>1.32</v>
      </c>
      <c r="Q369" s="5">
        <v>1.32</v>
      </c>
      <c r="R369" s="5">
        <v>1.32</v>
      </c>
      <c r="S369" s="5">
        <v>1.32</v>
      </c>
      <c r="T369" s="5">
        <v>1.32</v>
      </c>
      <c r="U369" s="5">
        <v>1.32</v>
      </c>
      <c r="V369" s="5">
        <v>1.32</v>
      </c>
    </row>
    <row r="370" s="1" customFormat="1" customHeight="1" spans="1:22">
      <c r="A370" s="5">
        <v>368</v>
      </c>
      <c r="B370" s="5" t="s">
        <v>944</v>
      </c>
      <c r="C370" s="5" t="s">
        <v>1635</v>
      </c>
      <c r="D370" s="5" t="s">
        <v>1636</v>
      </c>
      <c r="E370" s="5" t="s">
        <v>1637</v>
      </c>
      <c r="F370" s="5" t="s">
        <v>27</v>
      </c>
      <c r="G370" s="5" t="s">
        <v>1638</v>
      </c>
      <c r="H370" s="5" t="str">
        <f>VLOOKUP(G370,[1]私人机井许可水量!$D$1:$E$65536,2,0)</f>
        <v>D653124G2024-0329</v>
      </c>
      <c r="I370" s="5">
        <v>2003022449</v>
      </c>
      <c r="J370" s="5">
        <v>6.38</v>
      </c>
      <c r="K370" s="5">
        <v>0.53</v>
      </c>
      <c r="L370" s="5">
        <v>0.53</v>
      </c>
      <c r="M370" s="5">
        <v>0.53</v>
      </c>
      <c r="N370" s="5">
        <v>0.53</v>
      </c>
      <c r="O370" s="5">
        <v>0.53</v>
      </c>
      <c r="P370" s="5">
        <v>0.53</v>
      </c>
      <c r="Q370" s="5">
        <v>0.53</v>
      </c>
      <c r="R370" s="5">
        <v>0.53</v>
      </c>
      <c r="S370" s="5">
        <v>0.53</v>
      </c>
      <c r="T370" s="5">
        <v>0.53</v>
      </c>
      <c r="U370" s="5">
        <v>0.55</v>
      </c>
      <c r="V370" s="5">
        <v>0.53</v>
      </c>
    </row>
    <row r="371" s="1" customFormat="1" customHeight="1" spans="1:22">
      <c r="A371" s="5">
        <v>369</v>
      </c>
      <c r="B371" s="5" t="s">
        <v>944</v>
      </c>
      <c r="C371" s="5" t="s">
        <v>1639</v>
      </c>
      <c r="D371" s="5" t="s">
        <v>1640</v>
      </c>
      <c r="E371" s="5" t="s">
        <v>1641</v>
      </c>
      <c r="F371" s="5" t="s">
        <v>27</v>
      </c>
      <c r="G371" s="5" t="s">
        <v>1642</v>
      </c>
      <c r="H371" s="5" t="str">
        <f>VLOOKUP(G371,[1]私人机井许可水量!$D$1:$E$65536,2,0)</f>
        <v>D653124G2024-0193</v>
      </c>
      <c r="I371" s="5">
        <v>2003022441</v>
      </c>
      <c r="J371" s="5">
        <v>2.75</v>
      </c>
      <c r="K371" s="5">
        <v>0.23</v>
      </c>
      <c r="L371" s="5">
        <v>0.23</v>
      </c>
      <c r="M371" s="5">
        <v>0.23</v>
      </c>
      <c r="N371" s="5">
        <v>0.23</v>
      </c>
      <c r="O371" s="5">
        <v>0.23</v>
      </c>
      <c r="P371" s="5">
        <v>0.23</v>
      </c>
      <c r="Q371" s="5">
        <v>0.23</v>
      </c>
      <c r="R371" s="5">
        <v>0.23</v>
      </c>
      <c r="S371" s="5">
        <v>0.23</v>
      </c>
      <c r="T371" s="5">
        <v>0.23</v>
      </c>
      <c r="U371" s="5">
        <v>0.22</v>
      </c>
      <c r="V371" s="5">
        <v>0.23</v>
      </c>
    </row>
    <row r="372" s="1" customFormat="1" customHeight="1" spans="1:22">
      <c r="A372" s="7" t="s">
        <v>1643</v>
      </c>
      <c r="B372" s="8"/>
      <c r="C372" s="8"/>
      <c r="D372" s="8"/>
      <c r="E372" s="8"/>
      <c r="F372" s="8"/>
      <c r="G372" s="8"/>
      <c r="H372" s="8"/>
      <c r="I372" s="9"/>
      <c r="J372" s="5">
        <f>SUM(J3:J371)</f>
        <v>3455.51</v>
      </c>
      <c r="K372" s="5">
        <f t="shared" ref="K372:V372" si="0">SUM(K3:K371)</f>
        <v>21.97</v>
      </c>
      <c r="L372" s="5">
        <f t="shared" si="0"/>
        <v>178.6</v>
      </c>
      <c r="M372" s="5">
        <f t="shared" si="0"/>
        <v>93.82</v>
      </c>
      <c r="N372" s="5">
        <f t="shared" si="0"/>
        <v>142.28</v>
      </c>
      <c r="O372" s="5">
        <f t="shared" si="0"/>
        <v>140.33</v>
      </c>
      <c r="P372" s="5">
        <f t="shared" si="0"/>
        <v>350.5</v>
      </c>
      <c r="Q372" s="5">
        <f t="shared" si="0"/>
        <v>166.74</v>
      </c>
      <c r="R372" s="5">
        <f t="shared" si="0"/>
        <v>375.079999999999</v>
      </c>
      <c r="S372" s="5">
        <f t="shared" si="0"/>
        <v>65.57</v>
      </c>
      <c r="T372" s="5">
        <f t="shared" si="0"/>
        <v>57.08</v>
      </c>
      <c r="U372" s="5">
        <f t="shared" si="0"/>
        <v>121.26</v>
      </c>
      <c r="V372" s="5">
        <f t="shared" si="0"/>
        <v>10.15</v>
      </c>
    </row>
  </sheetData>
  <autoFilter xmlns:etc="http://www.wps.cn/officeDocument/2017/etCustomData" ref="A2:V372" etc:filterBottomFollowUsedRange="0">
    <extLst/>
  </autoFilter>
  <mergeCells count="2">
    <mergeCell ref="A1:V1"/>
    <mergeCell ref="A372:I372"/>
  </mergeCells>
  <pageMargins left="0.354166666666667" right="0.432638888888889" top="0.236111111111111" bottom="0.393055555555556" header="0.236111111111111" footer="0.3"/>
  <pageSetup paperSize="9" scale="6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水利局水政办</dc:creator>
  <cp:lastModifiedBy></cp:lastModifiedBy>
  <dcterms:created xsi:type="dcterms:W3CDTF">2023-05-12T11:15:00Z</dcterms:created>
  <dcterms:modified xsi:type="dcterms:W3CDTF">2024-09-04T08:10:37Z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58C55555D36C498EABFDE5C55A5F566F_12</vt:lpwstr>
  </property>
</Properties>
</file>