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30" activeTab="2"/>
  </bookViews>
  <sheets>
    <sheet name="2024年冬小麦资金申请表（汇总） " sheetId="1" r:id="rId1"/>
    <sheet name="2025年面积汇总" sheetId="2" r:id="rId2"/>
    <sheet name="2024年冬小麦资金申请表（汇总）  (打印版)" sheetId="3" r:id="rId3"/>
  </sheets>
  <calcPr calcId="144525"/>
</workbook>
</file>

<file path=xl/sharedStrings.xml><?xml version="1.0" encoding="utf-8"?>
<sst xmlns="http://schemas.openxmlformats.org/spreadsheetml/2006/main" count="46">
  <si>
    <t>附件1：</t>
  </si>
  <si>
    <t xml:space="preserve">泽普县2025年冬小麦耕地地力保护补贴资金第一批发放表 </t>
  </si>
  <si>
    <t>填报单位 ：泽普县农业农村局</t>
  </si>
  <si>
    <t>填表时间：2025年5月21日</t>
  </si>
  <si>
    <t>单位：亩，元</t>
  </si>
  <si>
    <t>序号</t>
  </si>
  <si>
    <t>乡镇</t>
  </si>
  <si>
    <t>户数</t>
  </si>
  <si>
    <t>冬小麦种植（净）面积</t>
  </si>
  <si>
    <t>补贴标准
230元/亩</t>
  </si>
  <si>
    <t>应发补贴总金额
(元)</t>
  </si>
  <si>
    <t>备注</t>
  </si>
  <si>
    <t>逻辑关系</t>
  </si>
  <si>
    <t>7=6*230</t>
  </si>
  <si>
    <t>波斯喀木乡</t>
  </si>
  <si>
    <t>资金分配表递交后，乡镇自查自纠减少3户，4亩，资金920元</t>
  </si>
  <si>
    <t>依玛乡</t>
  </si>
  <si>
    <t>古勒巴格乡</t>
  </si>
  <si>
    <t>赛力乡</t>
  </si>
  <si>
    <t>依克苏乡</t>
  </si>
  <si>
    <t>资金分配表递交后，乡镇自查自纠减少0户，1.4亩，资金322元</t>
  </si>
  <si>
    <t>图呼其乡</t>
  </si>
  <si>
    <t>奎依巴格乡</t>
  </si>
  <si>
    <t>阿克塔木乡</t>
  </si>
  <si>
    <t>资金分配表递交后，乡镇自查自纠减少0户，10亩，资金2300元</t>
  </si>
  <si>
    <t>阿依库勒乡</t>
  </si>
  <si>
    <t>布依鲁克乡</t>
  </si>
  <si>
    <t>桐安乡</t>
  </si>
  <si>
    <t>林场</t>
  </si>
  <si>
    <t>金湖杨城乡建设发展有限公司</t>
  </si>
  <si>
    <t>较资金申请表减少面积5.4亩，资金1242元</t>
  </si>
  <si>
    <t>合计</t>
  </si>
  <si>
    <t>填报人：蒋新兴  电话：13309989969</t>
  </si>
  <si>
    <t>泽普县各乡镇场冬小麦种植面积核实表</t>
  </si>
  <si>
    <t>总毛面积</t>
  </si>
  <si>
    <t>总净面积</t>
  </si>
  <si>
    <t>补贴毛面积</t>
  </si>
  <si>
    <t>补贴净面积</t>
  </si>
  <si>
    <t>退耕还林还草毛面积</t>
  </si>
  <si>
    <t>退耕还林还草净面积</t>
  </si>
  <si>
    <t>奎依巴格镇</t>
  </si>
  <si>
    <t>良种场</t>
  </si>
  <si>
    <t>泽普县金湖杨种业有限公司</t>
  </si>
  <si>
    <t xml:space="preserve">泽普县2025年耕地地力保护补贴资金发放表 </t>
  </si>
  <si>
    <t>冬小麦种植净面积
（亩）</t>
  </si>
  <si>
    <t>实际发放金额
(元)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</si>
</sst>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_ "/>
    <numFmt numFmtId="177" formatCode="0.00_ "/>
    <numFmt numFmtId="178" formatCode="0_ "/>
  </numFmts>
  <fonts count="30">
    <font>
      <sz val="12"/>
      <name val="宋体"/>
      <charset val="134"/>
    </font>
    <font>
      <sz val="20"/>
      <name val="方正小标宋_GBK"/>
      <charset val="134"/>
    </font>
    <font>
      <sz val="14"/>
      <name val="方正楷体_GBK"/>
      <charset val="134"/>
    </font>
    <font>
      <sz val="14"/>
      <name val="方正仿宋_GBK"/>
      <charset val="134"/>
    </font>
    <font>
      <sz val="12"/>
      <name val="方正仿宋_GBK"/>
      <charset val="134"/>
    </font>
    <font>
      <sz val="14"/>
      <name val="宋体"/>
      <charset val="134"/>
    </font>
    <font>
      <sz val="22"/>
      <color theme="1"/>
      <name val="方正小标宋_GBK"/>
      <charset val="134"/>
    </font>
    <font>
      <sz val="14"/>
      <color theme="1"/>
      <name val="方正仿宋_GBK"/>
      <charset val="134"/>
    </font>
    <font>
      <sz val="14"/>
      <color theme="1"/>
      <name val="宋体"/>
      <charset val="134"/>
      <scheme val="minor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18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0" borderId="9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29" fillId="9" borderId="12" applyNumberFormat="0" applyAlignment="0" applyProtection="0">
      <alignment vertical="center"/>
    </xf>
    <xf numFmtId="0" fontId="25" fillId="26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8" fontId="5" fillId="0" borderId="0" xfId="0" applyNumberFormat="1" applyFont="1" applyFill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178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zoomScale="85" zoomScaleNormal="85" topLeftCell="A5" workbookViewId="0">
      <selection activeCell="K20" sqref="K20"/>
    </sheetView>
  </sheetViews>
  <sheetFormatPr defaultColWidth="9" defaultRowHeight="14.25" outlineLevelCol="6"/>
  <cols>
    <col min="1" max="1" width="10.8" style="2" customWidth="1"/>
    <col min="2" max="2" width="27.3" style="2" customWidth="1"/>
    <col min="3" max="3" width="11.3" style="2" customWidth="1"/>
    <col min="4" max="4" width="21.4" style="2" customWidth="1"/>
    <col min="5" max="5" width="10.1" style="2" customWidth="1"/>
    <col min="6" max="6" width="16.8" style="2" customWidth="1"/>
    <col min="7" max="7" width="21.7" style="2" customWidth="1"/>
    <col min="8" max="16384" width="9" style="2"/>
  </cols>
  <sheetData>
    <row r="1" spans="1:1">
      <c r="A1" s="2" t="s">
        <v>0</v>
      </c>
    </row>
    <row r="2" s="1" customFormat="1" ht="40" customHeight="1" spans="1:7">
      <c r="A2" s="32" t="s">
        <v>1</v>
      </c>
      <c r="B2" s="32"/>
      <c r="C2" s="32"/>
      <c r="D2" s="32"/>
      <c r="E2" s="32"/>
      <c r="F2" s="32"/>
      <c r="G2" s="32"/>
    </row>
    <row r="3" s="1" customFormat="1" ht="28" customHeight="1" spans="1:7">
      <c r="A3" s="33" t="s">
        <v>2</v>
      </c>
      <c r="B3" s="33"/>
      <c r="C3" s="33"/>
      <c r="D3" s="33" t="s">
        <v>3</v>
      </c>
      <c r="E3" s="33"/>
      <c r="F3" s="33"/>
      <c r="G3" s="33" t="s">
        <v>4</v>
      </c>
    </row>
    <row r="4" s="1" customFormat="1" spans="1:7">
      <c r="A4" s="17" t="s">
        <v>5</v>
      </c>
      <c r="B4" s="17" t="s">
        <v>6</v>
      </c>
      <c r="C4" s="34" t="s">
        <v>7</v>
      </c>
      <c r="D4" s="13" t="s">
        <v>8</v>
      </c>
      <c r="E4" s="34" t="s">
        <v>9</v>
      </c>
      <c r="F4" s="13" t="s">
        <v>10</v>
      </c>
      <c r="G4" s="35" t="s">
        <v>11</v>
      </c>
    </row>
    <row r="5" s="1" customFormat="1" spans="1:7">
      <c r="A5" s="17"/>
      <c r="B5" s="17"/>
      <c r="C5" s="36"/>
      <c r="D5" s="13"/>
      <c r="E5" s="36"/>
      <c r="F5" s="13"/>
      <c r="G5" s="37"/>
    </row>
    <row r="6" s="1" customFormat="1" ht="19" customHeight="1" spans="1:7">
      <c r="A6" s="17"/>
      <c r="B6" s="17"/>
      <c r="C6" s="36"/>
      <c r="D6" s="13"/>
      <c r="E6" s="36"/>
      <c r="F6" s="13"/>
      <c r="G6" s="37"/>
    </row>
    <row r="7" s="1" customFormat="1" ht="19" customHeight="1" spans="1:7">
      <c r="A7" s="35" t="s">
        <v>12</v>
      </c>
      <c r="B7" s="17">
        <v>1</v>
      </c>
      <c r="C7" s="17">
        <v>4</v>
      </c>
      <c r="D7" s="17">
        <v>6</v>
      </c>
      <c r="E7" s="17"/>
      <c r="F7" s="17">
        <v>7</v>
      </c>
      <c r="G7" s="17">
        <v>11</v>
      </c>
    </row>
    <row r="8" s="1" customFormat="1" ht="19" customHeight="1" spans="1:7">
      <c r="A8" s="38"/>
      <c r="B8" s="17"/>
      <c r="C8" s="39"/>
      <c r="D8" s="13"/>
      <c r="E8" s="39"/>
      <c r="F8" s="39" t="s">
        <v>13</v>
      </c>
      <c r="G8" s="38"/>
    </row>
    <row r="9" s="1" customFormat="1" ht="75" spans="1:7">
      <c r="A9" s="17">
        <v>1</v>
      </c>
      <c r="B9" s="7" t="s">
        <v>14</v>
      </c>
      <c r="C9" s="21">
        <v>2146</v>
      </c>
      <c r="D9" s="28">
        <v>23010.6</v>
      </c>
      <c r="E9" s="40">
        <v>230</v>
      </c>
      <c r="F9" s="28">
        <f>D9*E9</f>
        <v>5292438</v>
      </c>
      <c r="G9" s="13" t="s">
        <v>15</v>
      </c>
    </row>
    <row r="10" s="1" customFormat="1" ht="18.75" spans="1:7">
      <c r="A10" s="17">
        <v>2</v>
      </c>
      <c r="B10" s="7" t="s">
        <v>16</v>
      </c>
      <c r="C10" s="21">
        <v>3035</v>
      </c>
      <c r="D10" s="28">
        <v>40794.6</v>
      </c>
      <c r="E10" s="41">
        <v>230</v>
      </c>
      <c r="F10" s="28">
        <f t="shared" ref="F10:F22" si="0">D10*E10</f>
        <v>9382758</v>
      </c>
      <c r="G10" s="17"/>
    </row>
    <row r="11" s="1" customFormat="1" ht="18.75" spans="1:7">
      <c r="A11" s="17">
        <v>3</v>
      </c>
      <c r="B11" s="7" t="s">
        <v>17</v>
      </c>
      <c r="C11" s="42">
        <v>3074</v>
      </c>
      <c r="D11" s="43">
        <v>39970.3</v>
      </c>
      <c r="E11" s="44">
        <v>230</v>
      </c>
      <c r="F11" s="28">
        <f t="shared" si="0"/>
        <v>9193169</v>
      </c>
      <c r="G11" s="17"/>
    </row>
    <row r="12" s="1" customFormat="1" ht="18.75" spans="1:7">
      <c r="A12" s="17">
        <v>4</v>
      </c>
      <c r="B12" s="7" t="s">
        <v>18</v>
      </c>
      <c r="C12" s="21">
        <v>2749</v>
      </c>
      <c r="D12" s="28">
        <v>32426.5</v>
      </c>
      <c r="E12" s="41">
        <v>230</v>
      </c>
      <c r="F12" s="28">
        <f t="shared" si="0"/>
        <v>7458095</v>
      </c>
      <c r="G12" s="17"/>
    </row>
    <row r="13" s="1" customFormat="1" ht="75" spans="1:7">
      <c r="A13" s="17">
        <v>5</v>
      </c>
      <c r="B13" s="7" t="s">
        <v>19</v>
      </c>
      <c r="C13" s="21">
        <v>2392</v>
      </c>
      <c r="D13" s="28">
        <v>29261.6</v>
      </c>
      <c r="E13" s="41">
        <v>230</v>
      </c>
      <c r="F13" s="28">
        <f t="shared" si="0"/>
        <v>6730168</v>
      </c>
      <c r="G13" s="13" t="s">
        <v>20</v>
      </c>
    </row>
    <row r="14" s="1" customFormat="1" ht="18.75" spans="1:7">
      <c r="A14" s="17">
        <v>6</v>
      </c>
      <c r="B14" s="7" t="s">
        <v>21</v>
      </c>
      <c r="C14" s="21">
        <v>2100</v>
      </c>
      <c r="D14" s="28">
        <v>20799.6</v>
      </c>
      <c r="E14" s="41">
        <v>230</v>
      </c>
      <c r="F14" s="28">
        <f t="shared" si="0"/>
        <v>4783908</v>
      </c>
      <c r="G14" s="17"/>
    </row>
    <row r="15" s="1" customFormat="1" ht="18.75" spans="1:7">
      <c r="A15" s="17">
        <v>7</v>
      </c>
      <c r="B15" s="7" t="s">
        <v>22</v>
      </c>
      <c r="C15" s="21">
        <v>1806</v>
      </c>
      <c r="D15" s="28">
        <v>23864.6</v>
      </c>
      <c r="E15" s="41">
        <v>230</v>
      </c>
      <c r="F15" s="28">
        <f t="shared" si="0"/>
        <v>5488858</v>
      </c>
      <c r="G15" s="17"/>
    </row>
    <row r="16" s="1" customFormat="1" ht="75" spans="1:7">
      <c r="A16" s="17">
        <v>8</v>
      </c>
      <c r="B16" s="7" t="s">
        <v>23</v>
      </c>
      <c r="C16" s="21">
        <v>1251</v>
      </c>
      <c r="D16" s="28">
        <v>18781.5</v>
      </c>
      <c r="E16" s="41">
        <v>230</v>
      </c>
      <c r="F16" s="28">
        <f t="shared" si="0"/>
        <v>4319745</v>
      </c>
      <c r="G16" s="13" t="s">
        <v>24</v>
      </c>
    </row>
    <row r="17" s="1" customFormat="1" ht="18.75" spans="1:7">
      <c r="A17" s="17">
        <v>9</v>
      </c>
      <c r="B17" s="7" t="s">
        <v>25</v>
      </c>
      <c r="C17" s="21">
        <v>2024</v>
      </c>
      <c r="D17" s="28">
        <v>29307.5</v>
      </c>
      <c r="E17" s="41">
        <v>230</v>
      </c>
      <c r="F17" s="28">
        <f t="shared" si="0"/>
        <v>6740725</v>
      </c>
      <c r="G17" s="17"/>
    </row>
    <row r="18" s="1" customFormat="1" ht="18.75" spans="1:7">
      <c r="A18" s="17">
        <v>10</v>
      </c>
      <c r="B18" s="7" t="s">
        <v>26</v>
      </c>
      <c r="C18" s="21">
        <v>369</v>
      </c>
      <c r="D18" s="28">
        <v>3704.3</v>
      </c>
      <c r="E18" s="41">
        <v>230</v>
      </c>
      <c r="F18" s="28">
        <f t="shared" si="0"/>
        <v>851989</v>
      </c>
      <c r="G18" s="17"/>
    </row>
    <row r="19" s="1" customFormat="1" ht="18.75" spans="1:7">
      <c r="A19" s="17">
        <v>11</v>
      </c>
      <c r="B19" s="7" t="s">
        <v>27</v>
      </c>
      <c r="C19" s="21">
        <v>443</v>
      </c>
      <c r="D19" s="28">
        <v>1674</v>
      </c>
      <c r="E19" s="41">
        <v>230</v>
      </c>
      <c r="F19" s="28">
        <f t="shared" si="0"/>
        <v>385020</v>
      </c>
      <c r="G19" s="17"/>
    </row>
    <row r="20" s="1" customFormat="1" ht="18.75" spans="1:7">
      <c r="A20" s="17">
        <v>12</v>
      </c>
      <c r="B20" s="45" t="s">
        <v>28</v>
      </c>
      <c r="C20" s="21">
        <v>21</v>
      </c>
      <c r="D20" s="28">
        <v>241.1</v>
      </c>
      <c r="E20" s="41">
        <v>230</v>
      </c>
      <c r="F20" s="28">
        <f t="shared" si="0"/>
        <v>55453</v>
      </c>
      <c r="G20" s="17"/>
    </row>
    <row r="21" s="1" customFormat="1" ht="56.25" spans="1:7">
      <c r="A21" s="17">
        <v>13</v>
      </c>
      <c r="B21" s="7" t="s">
        <v>29</v>
      </c>
      <c r="C21" s="21">
        <v>7</v>
      </c>
      <c r="D21" s="28">
        <v>579</v>
      </c>
      <c r="E21" s="41">
        <v>230</v>
      </c>
      <c r="F21" s="28">
        <f t="shared" si="0"/>
        <v>133170</v>
      </c>
      <c r="G21" s="13" t="s">
        <v>30</v>
      </c>
    </row>
    <row r="22" s="1" customFormat="1" ht="18.75" spans="1:7">
      <c r="A22" s="17" t="s">
        <v>31</v>
      </c>
      <c r="B22" s="17"/>
      <c r="C22" s="28">
        <f>SUM((C9:C21))</f>
        <v>21417</v>
      </c>
      <c r="D22" s="28">
        <f>SUM((D9:D21))</f>
        <v>264415.2</v>
      </c>
      <c r="E22" s="41">
        <v>230</v>
      </c>
      <c r="F22" s="28">
        <f t="shared" si="0"/>
        <v>60815496</v>
      </c>
      <c r="G22" s="17"/>
    </row>
    <row r="23" s="1" customFormat="1" ht="18.75" spans="1:6">
      <c r="A23" s="46" t="s">
        <v>32</v>
      </c>
      <c r="B23" s="46"/>
      <c r="C23" s="46"/>
      <c r="D23" s="46"/>
      <c r="E23" s="47"/>
      <c r="F23" s="48"/>
    </row>
    <row r="25" spans="4:6">
      <c r="D25"/>
      <c r="E25"/>
      <c r="F25"/>
    </row>
    <row r="26" spans="4:6">
      <c r="D26"/>
      <c r="E26"/>
      <c r="F26"/>
    </row>
    <row r="27" spans="4:6">
      <c r="D27"/>
      <c r="E27"/>
      <c r="F27"/>
    </row>
    <row r="28" spans="4:6">
      <c r="D28"/>
      <c r="E28"/>
      <c r="F28"/>
    </row>
    <row r="29" spans="4:6">
      <c r="D29"/>
      <c r="E29"/>
      <c r="F29"/>
    </row>
    <row r="30" spans="4:6">
      <c r="D30"/>
      <c r="E30"/>
      <c r="F30"/>
    </row>
    <row r="31" spans="4:6">
      <c r="D31"/>
      <c r="E31"/>
      <c r="F31"/>
    </row>
    <row r="32" spans="4:6">
      <c r="D32"/>
      <c r="E32"/>
      <c r="F32"/>
    </row>
    <row r="33" spans="4:6">
      <c r="D33"/>
      <c r="E33"/>
      <c r="F33"/>
    </row>
  </sheetData>
  <mergeCells count="13">
    <mergeCell ref="A2:G2"/>
    <mergeCell ref="A3:C3"/>
    <mergeCell ref="D3:F3"/>
    <mergeCell ref="A22:B22"/>
    <mergeCell ref="A23:C23"/>
    <mergeCell ref="A4:A6"/>
    <mergeCell ref="A7:A8"/>
    <mergeCell ref="B4:B6"/>
    <mergeCell ref="C4:C6"/>
    <mergeCell ref="D4:D6"/>
    <mergeCell ref="E4:E6"/>
    <mergeCell ref="F4:F6"/>
    <mergeCell ref="G4:G6"/>
  </mergeCells>
  <pageMargins left="0.471527777777778" right="0.0777777777777778" top="0.235416666666667" bottom="0.313888888888889" header="0.275" footer="0.354166666666667"/>
  <pageSetup paperSize="9" scale="96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F3" sqref="F3"/>
    </sheetView>
  </sheetViews>
  <sheetFormatPr defaultColWidth="16.4" defaultRowHeight="28" customHeight="1" outlineLevelCol="7"/>
  <cols>
    <col min="1" max="16384" width="16.4" customWidth="1"/>
  </cols>
  <sheetData>
    <row r="1" customHeight="1" spans="1:8">
      <c r="A1" s="22" t="s">
        <v>33</v>
      </c>
      <c r="B1" s="22"/>
      <c r="C1" s="22"/>
      <c r="D1" s="22"/>
      <c r="E1" s="22"/>
      <c r="F1" s="22"/>
      <c r="G1" s="22"/>
      <c r="H1" s="22"/>
    </row>
    <row r="2" ht="49" customHeight="1" spans="1:8">
      <c r="A2" s="23" t="s">
        <v>5</v>
      </c>
      <c r="B2" s="23" t="s">
        <v>6</v>
      </c>
      <c r="C2" s="23" t="s">
        <v>34</v>
      </c>
      <c r="D2" s="23" t="s">
        <v>35</v>
      </c>
      <c r="E2" s="23" t="s">
        <v>36</v>
      </c>
      <c r="F2" s="23" t="s">
        <v>37</v>
      </c>
      <c r="G2" s="24" t="s">
        <v>38</v>
      </c>
      <c r="H2" s="24" t="s">
        <v>39</v>
      </c>
    </row>
    <row r="3" customHeight="1" spans="1:8">
      <c r="A3" s="23">
        <v>1</v>
      </c>
      <c r="B3" s="7" t="s">
        <v>14</v>
      </c>
      <c r="C3" s="25">
        <f>E3+G3</f>
        <v>27194.9</v>
      </c>
      <c r="D3" s="25">
        <f t="shared" ref="D3:D10" si="0">H3+F3</f>
        <v>23192.3</v>
      </c>
      <c r="E3" s="26">
        <v>26983.5</v>
      </c>
      <c r="F3" s="26">
        <v>23023.3</v>
      </c>
      <c r="G3" s="26">
        <v>211.4</v>
      </c>
      <c r="H3" s="26">
        <v>169</v>
      </c>
    </row>
    <row r="4" customHeight="1" spans="1:8">
      <c r="A4" s="23">
        <v>2</v>
      </c>
      <c r="B4" s="7" t="s">
        <v>16</v>
      </c>
      <c r="C4" s="25">
        <f>E4+G4</f>
        <v>42984</v>
      </c>
      <c r="D4" s="25">
        <f t="shared" si="0"/>
        <v>41256.8</v>
      </c>
      <c r="E4" s="26">
        <v>42623.2</v>
      </c>
      <c r="F4" s="26">
        <v>40960.2</v>
      </c>
      <c r="G4" s="26">
        <v>360.8</v>
      </c>
      <c r="H4" s="26">
        <v>296.6</v>
      </c>
    </row>
    <row r="5" customHeight="1" spans="1:8">
      <c r="A5" s="23">
        <v>3</v>
      </c>
      <c r="B5" s="7" t="s">
        <v>17</v>
      </c>
      <c r="C5" s="27">
        <f t="shared" ref="C5:C10" si="1">G5+E5</f>
        <v>44845.4</v>
      </c>
      <c r="D5" s="27">
        <f t="shared" si="0"/>
        <v>40346.9</v>
      </c>
      <c r="E5" s="26">
        <v>44744.2</v>
      </c>
      <c r="F5" s="26">
        <v>40265</v>
      </c>
      <c r="G5" s="26">
        <v>101.2</v>
      </c>
      <c r="H5" s="26">
        <v>81.9</v>
      </c>
    </row>
    <row r="6" customHeight="1" spans="1:8">
      <c r="A6" s="23">
        <v>4</v>
      </c>
      <c r="B6" s="7" t="s">
        <v>18</v>
      </c>
      <c r="C6" s="25">
        <f t="shared" si="1"/>
        <v>40355.7</v>
      </c>
      <c r="D6" s="25">
        <f t="shared" si="0"/>
        <v>33698.886</v>
      </c>
      <c r="E6" s="26">
        <v>38863.1</v>
      </c>
      <c r="F6" s="26">
        <v>32430.176</v>
      </c>
      <c r="G6" s="28">
        <v>1492.6</v>
      </c>
      <c r="H6" s="28">
        <v>1268.71</v>
      </c>
    </row>
    <row r="7" customHeight="1" spans="1:8">
      <c r="A7" s="23">
        <v>5</v>
      </c>
      <c r="B7" s="7" t="s">
        <v>19</v>
      </c>
      <c r="C7" s="27">
        <f t="shared" si="1"/>
        <v>32698.1</v>
      </c>
      <c r="D7" s="27">
        <f t="shared" si="0"/>
        <v>29721.9</v>
      </c>
      <c r="E7" s="26">
        <v>32100.7</v>
      </c>
      <c r="F7" s="26">
        <v>29244.1</v>
      </c>
      <c r="G7" s="26">
        <v>597.4</v>
      </c>
      <c r="H7" s="26">
        <v>477.8</v>
      </c>
    </row>
    <row r="8" customHeight="1" spans="1:8">
      <c r="A8" s="23">
        <v>6</v>
      </c>
      <c r="B8" s="7" t="s">
        <v>21</v>
      </c>
      <c r="C8" s="27">
        <f t="shared" si="1"/>
        <v>24358.2</v>
      </c>
      <c r="D8" s="27">
        <f t="shared" si="0"/>
        <v>20879.88</v>
      </c>
      <c r="E8" s="26">
        <v>23730.5</v>
      </c>
      <c r="F8" s="26">
        <v>20376.82</v>
      </c>
      <c r="G8" s="26">
        <v>627.7</v>
      </c>
      <c r="H8" s="26">
        <v>503.06</v>
      </c>
    </row>
    <row r="9" customHeight="1" spans="1:8">
      <c r="A9" s="23">
        <v>7</v>
      </c>
      <c r="B9" s="7" t="s">
        <v>22</v>
      </c>
      <c r="C9" s="27">
        <f t="shared" si="1"/>
        <v>28558.3</v>
      </c>
      <c r="D9" s="27">
        <f t="shared" si="0"/>
        <v>24560.3</v>
      </c>
      <c r="E9" s="26">
        <v>27730.9</v>
      </c>
      <c r="F9" s="26">
        <v>23890.9</v>
      </c>
      <c r="G9" s="26">
        <v>827.4</v>
      </c>
      <c r="H9" s="26">
        <v>669.4</v>
      </c>
    </row>
    <row r="10" customHeight="1" spans="1:8">
      <c r="A10" s="23">
        <v>8</v>
      </c>
      <c r="B10" s="7" t="s">
        <v>23</v>
      </c>
      <c r="C10" s="27">
        <f t="shared" si="1"/>
        <v>22192.1</v>
      </c>
      <c r="D10" s="27">
        <f t="shared" si="0"/>
        <v>18887.6</v>
      </c>
      <c r="E10" s="26">
        <v>22102.4</v>
      </c>
      <c r="F10" s="26">
        <v>18815.9</v>
      </c>
      <c r="G10" s="26">
        <v>89.7</v>
      </c>
      <c r="H10" s="26">
        <v>71.7</v>
      </c>
    </row>
    <row r="11" customHeight="1" spans="1:8">
      <c r="A11" s="23">
        <v>9</v>
      </c>
      <c r="B11" s="7" t="s">
        <v>25</v>
      </c>
      <c r="C11" s="26">
        <v>33917.1</v>
      </c>
      <c r="D11" s="26">
        <v>30277.1</v>
      </c>
      <c r="E11" s="26">
        <v>32699</v>
      </c>
      <c r="F11" s="26">
        <v>29305.3</v>
      </c>
      <c r="G11" s="26">
        <v>1218.1</v>
      </c>
      <c r="H11" s="26">
        <v>971.8</v>
      </c>
    </row>
    <row r="12" customHeight="1" spans="1:8">
      <c r="A12" s="23">
        <v>10</v>
      </c>
      <c r="B12" s="7" t="s">
        <v>26</v>
      </c>
      <c r="C12" s="25">
        <f>G12+E12</f>
        <v>4500.6</v>
      </c>
      <c r="D12" s="25">
        <f>H12+F12</f>
        <v>3802.2</v>
      </c>
      <c r="E12" s="28">
        <v>4383.5</v>
      </c>
      <c r="F12" s="28">
        <v>3718.5</v>
      </c>
      <c r="G12" s="29">
        <v>117.1</v>
      </c>
      <c r="H12" s="29">
        <v>83.7</v>
      </c>
    </row>
    <row r="13" customHeight="1" spans="1:8">
      <c r="A13" s="23">
        <v>11</v>
      </c>
      <c r="B13" s="7" t="s">
        <v>27</v>
      </c>
      <c r="C13" s="26">
        <v>1680</v>
      </c>
      <c r="D13" s="26">
        <v>1680</v>
      </c>
      <c r="E13" s="26">
        <v>1680</v>
      </c>
      <c r="F13" s="26">
        <v>1680</v>
      </c>
      <c r="G13" s="26">
        <v>0</v>
      </c>
      <c r="H13" s="26">
        <v>0</v>
      </c>
    </row>
    <row r="14" customHeight="1" spans="1:8">
      <c r="A14" s="23">
        <v>12</v>
      </c>
      <c r="B14" s="7" t="s">
        <v>40</v>
      </c>
      <c r="C14" s="26">
        <v>3038.09</v>
      </c>
      <c r="D14" s="26">
        <v>2581.2</v>
      </c>
      <c r="E14" s="26">
        <v>1752.09</v>
      </c>
      <c r="F14" s="26">
        <v>1495.55</v>
      </c>
      <c r="G14" s="26">
        <v>1286.04</v>
      </c>
      <c r="H14" s="26"/>
    </row>
    <row r="15" customHeight="1" spans="1:8">
      <c r="A15" s="23">
        <v>13</v>
      </c>
      <c r="B15" s="7" t="s">
        <v>41</v>
      </c>
      <c r="C15" s="26">
        <v>6094</v>
      </c>
      <c r="D15" s="26">
        <v>6046.9</v>
      </c>
      <c r="E15" s="26">
        <v>6094.8</v>
      </c>
      <c r="F15" s="26">
        <v>6046.9</v>
      </c>
      <c r="G15" s="26">
        <v>0</v>
      </c>
      <c r="H15" s="26">
        <v>0</v>
      </c>
    </row>
    <row r="16" customHeight="1" spans="1:8">
      <c r="A16" s="23">
        <v>14</v>
      </c>
      <c r="B16" s="7" t="s">
        <v>28</v>
      </c>
      <c r="C16" s="26">
        <v>268.9</v>
      </c>
      <c r="D16" s="26">
        <v>241.315</v>
      </c>
      <c r="E16" s="26">
        <v>268.9</v>
      </c>
      <c r="F16" s="26">
        <v>241.315</v>
      </c>
      <c r="G16" s="26">
        <v>0</v>
      </c>
      <c r="H16" s="26">
        <v>0</v>
      </c>
    </row>
    <row r="17" customHeight="1" spans="1:8">
      <c r="A17" s="23">
        <v>15</v>
      </c>
      <c r="B17" s="7" t="s">
        <v>42</v>
      </c>
      <c r="C17" s="26">
        <v>1270</v>
      </c>
      <c r="D17" s="26">
        <v>1270</v>
      </c>
      <c r="E17" s="26">
        <v>1270</v>
      </c>
      <c r="F17" s="26">
        <v>1270</v>
      </c>
      <c r="G17" s="26">
        <v>0</v>
      </c>
      <c r="H17" s="26">
        <v>0</v>
      </c>
    </row>
    <row r="18" customHeight="1" spans="1:8">
      <c r="A18" s="23">
        <v>16</v>
      </c>
      <c r="B18" s="7" t="s">
        <v>29</v>
      </c>
      <c r="C18" s="26">
        <v>0</v>
      </c>
      <c r="D18" s="26">
        <v>0</v>
      </c>
      <c r="E18" s="26">
        <v>0</v>
      </c>
      <c r="F18" s="26">
        <v>579</v>
      </c>
      <c r="G18" s="26">
        <v>0</v>
      </c>
      <c r="H18" s="26">
        <v>0</v>
      </c>
    </row>
    <row r="19" customHeight="1" spans="1:8">
      <c r="A19" s="30" t="s">
        <v>31</v>
      </c>
      <c r="B19" s="31"/>
      <c r="C19" s="7">
        <f t="shared" ref="C19:H19" si="2">C3+C4+C5+C6+C7+C8+C9+C10+C11+C12+C13+C14+C15+C17+C18</f>
        <v>313686.49</v>
      </c>
      <c r="D19" s="7">
        <f t="shared" si="2"/>
        <v>278201.966</v>
      </c>
      <c r="E19" s="7">
        <f t="shared" si="2"/>
        <v>306757.89</v>
      </c>
      <c r="F19" s="7">
        <f t="shared" si="2"/>
        <v>273101.646</v>
      </c>
      <c r="G19" s="7">
        <f t="shared" si="2"/>
        <v>6929.44</v>
      </c>
      <c r="H19" s="7">
        <f t="shared" si="2"/>
        <v>4593.67</v>
      </c>
    </row>
  </sheetData>
  <mergeCells count="2">
    <mergeCell ref="A1:H1"/>
    <mergeCell ref="A19:B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abSelected="1" zoomScale="85" zoomScaleNormal="85" workbookViewId="0">
      <selection activeCell="A4" sqref="A4:F37"/>
    </sheetView>
  </sheetViews>
  <sheetFormatPr defaultColWidth="9" defaultRowHeight="14.25" outlineLevelCol="7"/>
  <cols>
    <col min="1" max="1" width="10.8" style="2" customWidth="1"/>
    <col min="2" max="2" width="21.875" style="2" customWidth="1"/>
    <col min="3" max="3" width="13.8166666666667" style="2" customWidth="1"/>
    <col min="4" max="4" width="14.225" style="2" customWidth="1"/>
    <col min="5" max="5" width="12.1166666666667" style="2" customWidth="1"/>
    <col min="6" max="6" width="16.8" style="2" customWidth="1"/>
    <col min="7" max="16384" width="9" style="2"/>
  </cols>
  <sheetData>
    <row r="1" spans="1:1">
      <c r="A1" s="2" t="s">
        <v>0</v>
      </c>
    </row>
    <row r="2" s="1" customFormat="1" ht="40" customHeight="1" spans="1:6">
      <c r="A2" s="3" t="s">
        <v>43</v>
      </c>
      <c r="B2" s="3"/>
      <c r="C2" s="3"/>
      <c r="D2" s="3"/>
      <c r="E2" s="3"/>
      <c r="F2" s="3"/>
    </row>
    <row r="3" s="1" customFormat="1" ht="28" customHeight="1" spans="1:6">
      <c r="A3" s="4" t="s">
        <v>2</v>
      </c>
      <c r="B3" s="4"/>
      <c r="C3" s="4"/>
      <c r="D3" s="4" t="s">
        <v>3</v>
      </c>
      <c r="E3" s="4"/>
      <c r="F3" s="4"/>
    </row>
    <row r="4" s="1" customFormat="1" ht="25" customHeight="1" spans="1:6">
      <c r="A4" s="5" t="s">
        <v>5</v>
      </c>
      <c r="B4" s="5" t="s">
        <v>6</v>
      </c>
      <c r="C4" s="6" t="s">
        <v>7</v>
      </c>
      <c r="D4" s="6" t="s">
        <v>44</v>
      </c>
      <c r="E4" s="6" t="s">
        <v>9</v>
      </c>
      <c r="F4" s="6" t="s">
        <v>45</v>
      </c>
    </row>
    <row r="5" s="1" customFormat="1" ht="25" customHeight="1" spans="1:6">
      <c r="A5" s="5"/>
      <c r="B5" s="5"/>
      <c r="C5" s="6"/>
      <c r="D5" s="6"/>
      <c r="E5" s="6"/>
      <c r="F5" s="6"/>
    </row>
    <row r="6" s="1" customFormat="1" ht="25" customHeight="1" spans="1:6">
      <c r="A6" s="5"/>
      <c r="B6" s="5"/>
      <c r="C6" s="6"/>
      <c r="D6" s="6"/>
      <c r="E6" s="6"/>
      <c r="F6" s="6"/>
    </row>
    <row r="7" s="1" customFormat="1" ht="25" customHeight="1" spans="1:6">
      <c r="A7" s="5">
        <v>1</v>
      </c>
      <c r="B7" s="7" t="s">
        <v>14</v>
      </c>
      <c r="C7" s="8">
        <v>2139</v>
      </c>
      <c r="D7" s="9">
        <v>23102.5</v>
      </c>
      <c r="E7" s="10">
        <v>230</v>
      </c>
      <c r="F7" s="11">
        <v>5313575</v>
      </c>
    </row>
    <row r="8" s="1" customFormat="1" ht="25" customHeight="1" spans="1:6">
      <c r="A8" s="5">
        <v>2</v>
      </c>
      <c r="B8" s="7" t="s">
        <v>16</v>
      </c>
      <c r="C8" s="8">
        <v>3029</v>
      </c>
      <c r="D8" s="9">
        <v>40806.2</v>
      </c>
      <c r="E8" s="10">
        <v>230</v>
      </c>
      <c r="F8" s="11">
        <v>9385426</v>
      </c>
    </row>
    <row r="9" s="1" customFormat="1" ht="25" customHeight="1" spans="1:6">
      <c r="A9" s="5">
        <v>3</v>
      </c>
      <c r="B9" s="7" t="s">
        <v>17</v>
      </c>
      <c r="C9" s="8">
        <v>3092</v>
      </c>
      <c r="D9" s="9">
        <v>39950.3</v>
      </c>
      <c r="E9" s="12">
        <v>230</v>
      </c>
      <c r="F9" s="11">
        <v>9188569</v>
      </c>
    </row>
    <row r="10" s="1" customFormat="1" ht="25" customHeight="1" spans="1:6">
      <c r="A10" s="5">
        <v>4</v>
      </c>
      <c r="B10" s="7" t="s">
        <v>18</v>
      </c>
      <c r="C10" s="8">
        <v>2741</v>
      </c>
      <c r="D10" s="9">
        <v>32426.5</v>
      </c>
      <c r="E10" s="10">
        <v>230</v>
      </c>
      <c r="F10" s="11">
        <v>7458095</v>
      </c>
    </row>
    <row r="11" s="1" customFormat="1" ht="25" customHeight="1" spans="1:6">
      <c r="A11" s="5">
        <v>5</v>
      </c>
      <c r="B11" s="7" t="s">
        <v>19</v>
      </c>
      <c r="C11" s="8">
        <v>2394</v>
      </c>
      <c r="D11" s="9">
        <v>29291.8</v>
      </c>
      <c r="E11" s="10">
        <v>230</v>
      </c>
      <c r="F11" s="11">
        <v>6737114</v>
      </c>
    </row>
    <row r="12" s="1" customFormat="1" ht="25" customHeight="1" spans="1:6">
      <c r="A12" s="5">
        <v>6</v>
      </c>
      <c r="B12" s="7" t="s">
        <v>21</v>
      </c>
      <c r="C12" s="8">
        <v>2100</v>
      </c>
      <c r="D12" s="9">
        <v>20799.6</v>
      </c>
      <c r="E12" s="10">
        <v>230</v>
      </c>
      <c r="F12" s="11">
        <v>4783908</v>
      </c>
    </row>
    <row r="13" s="1" customFormat="1" ht="25" customHeight="1" spans="1:6">
      <c r="A13" s="5">
        <v>7</v>
      </c>
      <c r="B13" s="7" t="s">
        <v>22</v>
      </c>
      <c r="C13" s="8">
        <v>1786</v>
      </c>
      <c r="D13" s="9">
        <v>23971.4</v>
      </c>
      <c r="E13" s="10">
        <v>230</v>
      </c>
      <c r="F13" s="11">
        <v>5513422</v>
      </c>
    </row>
    <row r="14" s="1" customFormat="1" ht="25" customHeight="1" spans="1:6">
      <c r="A14" s="5">
        <v>8</v>
      </c>
      <c r="B14" s="7" t="s">
        <v>23</v>
      </c>
      <c r="C14" s="8">
        <v>1244</v>
      </c>
      <c r="D14" s="9">
        <v>18820.7</v>
      </c>
      <c r="E14" s="10">
        <v>230</v>
      </c>
      <c r="F14" s="11">
        <v>4328761</v>
      </c>
    </row>
    <row r="15" s="1" customFormat="1" ht="25" customHeight="1" spans="1:6">
      <c r="A15" s="5">
        <v>9</v>
      </c>
      <c r="B15" s="7" t="s">
        <v>25</v>
      </c>
      <c r="C15" s="8">
        <v>2004</v>
      </c>
      <c r="D15" s="9">
        <v>29307.5</v>
      </c>
      <c r="E15" s="10">
        <v>230</v>
      </c>
      <c r="F15" s="11">
        <v>6740725</v>
      </c>
    </row>
    <row r="16" s="1" customFormat="1" ht="25" customHeight="1" spans="1:8">
      <c r="A16" s="5">
        <v>10</v>
      </c>
      <c r="B16" s="7" t="s">
        <v>26</v>
      </c>
      <c r="C16" s="8">
        <v>367</v>
      </c>
      <c r="D16" s="9">
        <v>3707.7</v>
      </c>
      <c r="E16" s="10">
        <v>230</v>
      </c>
      <c r="F16" s="11">
        <v>852771</v>
      </c>
      <c r="H16" s="13"/>
    </row>
    <row r="17" s="1" customFormat="1" ht="25" customHeight="1" spans="1:8">
      <c r="A17" s="5">
        <v>11</v>
      </c>
      <c r="B17" s="7" t="s">
        <v>27</v>
      </c>
      <c r="C17" s="8">
        <v>443</v>
      </c>
      <c r="D17" s="9">
        <v>1674</v>
      </c>
      <c r="E17" s="10">
        <v>230</v>
      </c>
      <c r="F17" s="11">
        <v>385020</v>
      </c>
      <c r="H17" s="13"/>
    </row>
    <row r="18" s="1" customFormat="1" ht="25" customHeight="1" spans="1:6">
      <c r="A18" s="5">
        <v>12</v>
      </c>
      <c r="B18" s="7" t="s">
        <v>28</v>
      </c>
      <c r="C18" s="8">
        <v>21</v>
      </c>
      <c r="D18" s="9">
        <v>241.1</v>
      </c>
      <c r="E18" s="10">
        <v>230</v>
      </c>
      <c r="F18" s="11">
        <v>55453</v>
      </c>
    </row>
    <row r="19" s="1" customFormat="1" ht="25" customHeight="1" spans="1:6">
      <c r="A19" s="5">
        <v>13</v>
      </c>
      <c r="B19" s="7" t="s">
        <v>29</v>
      </c>
      <c r="C19" s="8">
        <v>7</v>
      </c>
      <c r="D19" s="9">
        <v>579</v>
      </c>
      <c r="E19" s="10">
        <v>230</v>
      </c>
      <c r="F19" s="11">
        <v>133170</v>
      </c>
    </row>
    <row r="20" s="1" customFormat="1" ht="25" customHeight="1" spans="1:6">
      <c r="A20" s="5">
        <v>14</v>
      </c>
      <c r="B20" s="7" t="s">
        <v>40</v>
      </c>
      <c r="C20" s="8">
        <v>180</v>
      </c>
      <c r="D20" s="9">
        <v>1368.35</v>
      </c>
      <c r="E20" s="10">
        <v>230</v>
      </c>
      <c r="F20" s="11">
        <v>314720.5</v>
      </c>
    </row>
    <row r="21" s="1" customFormat="1" ht="25" customHeight="1" spans="1:6">
      <c r="A21" s="5">
        <v>15</v>
      </c>
      <c r="B21" s="7" t="s">
        <v>41</v>
      </c>
      <c r="C21" s="8">
        <v>377</v>
      </c>
      <c r="D21" s="9">
        <v>6037.2</v>
      </c>
      <c r="E21" s="10">
        <v>230</v>
      </c>
      <c r="F21" s="11">
        <v>1388556</v>
      </c>
    </row>
    <row r="22" s="1" customFormat="1" ht="25" customHeight="1" spans="1:6">
      <c r="A22" s="5">
        <v>16</v>
      </c>
      <c r="B22" s="7" t="s">
        <v>42</v>
      </c>
      <c r="C22" s="14">
        <v>6</v>
      </c>
      <c r="D22" s="15">
        <v>1270</v>
      </c>
      <c r="E22" s="10">
        <v>230</v>
      </c>
      <c r="F22" s="14">
        <v>292100</v>
      </c>
    </row>
    <row r="23" s="1" customFormat="1" ht="25" customHeight="1" spans="1:6">
      <c r="A23" s="16" t="s">
        <v>31</v>
      </c>
      <c r="B23" s="16"/>
      <c r="C23" s="14">
        <v>21930</v>
      </c>
      <c r="D23" s="15">
        <v>273353.85</v>
      </c>
      <c r="E23" s="10">
        <v>230</v>
      </c>
      <c r="F23" s="14">
        <v>62871385.5</v>
      </c>
    </row>
    <row r="24" s="1" customFormat="1" ht="25" customHeight="1" spans="1:6">
      <c r="A24" s="14">
        <v>1</v>
      </c>
      <c r="B24" s="7" t="s">
        <v>6</v>
      </c>
      <c r="C24" s="14" t="s">
        <v>7</v>
      </c>
      <c r="D24" s="15"/>
      <c r="E24" s="10"/>
      <c r="F24" s="14"/>
    </row>
    <row r="25" s="1" customFormat="1" ht="25" customHeight="1" spans="1:6">
      <c r="A25" s="14">
        <v>2</v>
      </c>
      <c r="B25" s="7" t="s">
        <v>14</v>
      </c>
      <c r="C25" s="17">
        <v>3</v>
      </c>
      <c r="D25" s="17">
        <v>10.8</v>
      </c>
      <c r="E25" s="10">
        <v>230</v>
      </c>
      <c r="F25" s="17">
        <v>2484</v>
      </c>
    </row>
    <row r="26" ht="25" customHeight="1" spans="1:6">
      <c r="A26" s="14">
        <v>3</v>
      </c>
      <c r="B26" s="7" t="s">
        <v>16</v>
      </c>
      <c r="C26" s="17">
        <v>8</v>
      </c>
      <c r="D26" s="18">
        <v>140.5</v>
      </c>
      <c r="E26" s="10">
        <v>230</v>
      </c>
      <c r="F26" s="18">
        <v>32315</v>
      </c>
    </row>
    <row r="27" ht="25" customHeight="1" spans="1:6">
      <c r="A27" s="14">
        <v>4</v>
      </c>
      <c r="B27" s="7" t="s">
        <v>17</v>
      </c>
      <c r="C27" s="17">
        <v>11</v>
      </c>
      <c r="D27" s="19">
        <v>71.7</v>
      </c>
      <c r="E27" s="10">
        <v>230</v>
      </c>
      <c r="F27" s="19">
        <v>16491</v>
      </c>
    </row>
    <row r="28" ht="25" customHeight="1" spans="1:6">
      <c r="A28" s="14">
        <v>5</v>
      </c>
      <c r="B28" s="7" t="s">
        <v>18</v>
      </c>
      <c r="C28" s="17">
        <v>13</v>
      </c>
      <c r="D28" s="19">
        <v>65.1</v>
      </c>
      <c r="E28" s="10">
        <v>230</v>
      </c>
      <c r="F28" s="19">
        <v>14973</v>
      </c>
    </row>
    <row r="29" ht="25" customHeight="1" spans="1:6">
      <c r="A29" s="14">
        <v>6</v>
      </c>
      <c r="B29" s="7" t="s">
        <v>19</v>
      </c>
      <c r="C29" s="17">
        <v>41</v>
      </c>
      <c r="D29" s="19">
        <v>260.1</v>
      </c>
      <c r="E29" s="10">
        <v>230</v>
      </c>
      <c r="F29" s="19">
        <v>59823</v>
      </c>
    </row>
    <row r="30" ht="25" customHeight="1" spans="1:6">
      <c r="A30" s="14">
        <v>7</v>
      </c>
      <c r="B30" s="7" t="s">
        <v>21</v>
      </c>
      <c r="C30" s="20">
        <v>33</v>
      </c>
      <c r="D30" s="19">
        <v>174.3</v>
      </c>
      <c r="E30" s="10">
        <v>230</v>
      </c>
      <c r="F30" s="19">
        <v>40089</v>
      </c>
    </row>
    <row r="31" ht="25" customHeight="1" spans="1:6">
      <c r="A31" s="14">
        <v>8</v>
      </c>
      <c r="B31" s="7" t="s">
        <v>22</v>
      </c>
      <c r="C31" s="21">
        <v>8</v>
      </c>
      <c r="D31" s="19">
        <v>45.3</v>
      </c>
      <c r="E31" s="10">
        <v>230</v>
      </c>
      <c r="F31" s="19">
        <v>10419</v>
      </c>
    </row>
    <row r="32" ht="25" customHeight="1" spans="1:6">
      <c r="A32" s="14">
        <v>9</v>
      </c>
      <c r="B32" s="7" t="s">
        <v>23</v>
      </c>
      <c r="C32" s="17">
        <v>41</v>
      </c>
      <c r="D32" s="19">
        <v>203</v>
      </c>
      <c r="E32" s="10">
        <v>230</v>
      </c>
      <c r="F32" s="19">
        <v>46690</v>
      </c>
    </row>
    <row r="33" ht="25" customHeight="1" spans="1:6">
      <c r="A33" s="14">
        <v>10</v>
      </c>
      <c r="B33" s="7" t="s">
        <v>25</v>
      </c>
      <c r="C33" s="17">
        <v>4</v>
      </c>
      <c r="D33" s="19">
        <v>16.2</v>
      </c>
      <c r="E33" s="10">
        <v>230</v>
      </c>
      <c r="F33" s="19">
        <v>3726</v>
      </c>
    </row>
    <row r="34" ht="25" customHeight="1" spans="1:6">
      <c r="A34" s="14">
        <v>11</v>
      </c>
      <c r="B34" s="7" t="s">
        <v>26</v>
      </c>
      <c r="C34" s="17">
        <v>50</v>
      </c>
      <c r="D34" s="19">
        <v>351</v>
      </c>
      <c r="E34" s="10">
        <v>230</v>
      </c>
      <c r="F34" s="19">
        <v>80730</v>
      </c>
    </row>
    <row r="35" ht="25" customHeight="1" spans="1:6">
      <c r="A35" s="14">
        <v>12</v>
      </c>
      <c r="B35" s="7" t="s">
        <v>40</v>
      </c>
      <c r="C35" s="17">
        <v>2</v>
      </c>
      <c r="D35" s="19">
        <v>12.07</v>
      </c>
      <c r="E35" s="10">
        <v>230</v>
      </c>
      <c r="F35" s="19">
        <v>2776.1</v>
      </c>
    </row>
    <row r="36" ht="25" customHeight="1" spans="1:6">
      <c r="A36" s="14">
        <v>13</v>
      </c>
      <c r="B36" s="7" t="s">
        <v>41</v>
      </c>
      <c r="C36" s="17">
        <v>1</v>
      </c>
      <c r="D36" s="18">
        <v>15.9</v>
      </c>
      <c r="E36" s="10">
        <v>230</v>
      </c>
      <c r="F36" s="18">
        <v>3657</v>
      </c>
    </row>
    <row r="37" ht="25" customHeight="1" spans="1:6">
      <c r="A37" s="18" t="s">
        <v>31</v>
      </c>
      <c r="B37" s="18"/>
      <c r="C37" s="18">
        <v>215</v>
      </c>
      <c r="D37" s="18">
        <v>1365.97</v>
      </c>
      <c r="E37" s="18">
        <v>230</v>
      </c>
      <c r="F37" s="18">
        <v>314173.1</v>
      </c>
    </row>
  </sheetData>
  <mergeCells count="11">
    <mergeCell ref="A2:F2"/>
    <mergeCell ref="A3:C3"/>
    <mergeCell ref="D3:F3"/>
    <mergeCell ref="A23:B23"/>
    <mergeCell ref="A37:B37"/>
    <mergeCell ref="A4:A6"/>
    <mergeCell ref="B4:B6"/>
    <mergeCell ref="C4:C6"/>
    <mergeCell ref="D4:D6"/>
    <mergeCell ref="E4:E6"/>
    <mergeCell ref="F4:F6"/>
  </mergeCells>
  <pageMargins left="0.471527777777778" right="0.0777777777777778" top="0.235416666666667" bottom="0.313888888888889" header="0.275" footer="0.354166666666667"/>
  <pageSetup paperSize="9" scale="94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2024年冬小麦资金申请表（汇总） </vt:lpstr>
      <vt:lpstr>2025年面积汇总</vt:lpstr>
      <vt:lpstr>2024年冬小麦资金申请表（汇总）  (打印版)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2024-04-25T10:25:00Z</dcterms:created>
  <dcterms:modified xsi:type="dcterms:W3CDTF">2025-11-18T05:42:58Z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B4DB696B75AF42E5B781CE967BED97D8_13</vt:lpwstr>
  </property>
  <property fmtid="{D5CDD505-2E9C-101B-9397-08002B2CF9AE}" pid="3" name="KSOProductBuildVer">
    <vt:lpwstr>2052-10.1.0.7698</vt:lpwstr>
  </property>
  <property fmtid="{D5CDD505-2E9C-101B-9397-08002B2CF9AE}" pid="4" name="KSOReadingLayout">
    <vt:bool>true</vt:bool>
  </property>
</Properties>
</file>