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<sst xmlns="http://schemas.openxmlformats.org/spreadsheetml/2006/main" count="34">
  <si>
    <t>2025年泽普县耕地轮作项目资金发放表 （汇总表）</t>
  </si>
  <si>
    <t>填报单位 ：农业农村局</t>
  </si>
  <si>
    <t>填表时间：2025年8月25日</t>
  </si>
  <si>
    <t>单位：亩，元</t>
  </si>
  <si>
    <t>序号</t>
  </si>
  <si>
    <t>乡镇</t>
  </si>
  <si>
    <t>正播大豆面积
（亩）</t>
  </si>
  <si>
    <t>花生面积
（亩）</t>
  </si>
  <si>
    <t>复播大豆面积（亩）</t>
  </si>
  <si>
    <t>免耕复播籽粒玉米（亩）</t>
  </si>
  <si>
    <t>冬小麦套种玉米
（亩）</t>
  </si>
  <si>
    <t>户数</t>
  </si>
  <si>
    <t>轮作面积合计
（亩）</t>
  </si>
  <si>
    <t>补助标准
（元）</t>
  </si>
  <si>
    <t>补贴资金
（元）</t>
  </si>
  <si>
    <t>备注</t>
  </si>
  <si>
    <t>补助资金</t>
  </si>
  <si>
    <t>波斯喀木乡</t>
  </si>
  <si>
    <t>依玛乡</t>
  </si>
  <si>
    <t>古勒巴格乡</t>
  </si>
  <si>
    <t>赛力乡</t>
  </si>
  <si>
    <t>依克苏乡</t>
  </si>
  <si>
    <t>图呼其乡</t>
  </si>
  <si>
    <t>奎依巴格乡</t>
  </si>
  <si>
    <t>阿克塔木乡</t>
  </si>
  <si>
    <t>阿依库勒乡</t>
  </si>
  <si>
    <t>布依鲁克乡</t>
  </si>
  <si>
    <t>奎依巴格镇</t>
  </si>
  <si>
    <t>良种场</t>
  </si>
  <si>
    <t>林场</t>
  </si>
  <si>
    <t xml:space="preserve">泽普县金湖杨种业有限公司  </t>
  </si>
  <si>
    <t xml:space="preserve">泽普县创泽城市建设投资有限公司 </t>
  </si>
  <si>
    <t>合计</t>
  </si>
  <si>
    <t>填报人：蒋新兴  电话：13309989969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</si>
</sst>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_ "/>
  </numFmts>
  <fonts count="24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11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5" fillId="7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Border="1" applyAlignment="1">
      <alignment horizontal="left" vertical="center"/>
    </xf>
    <xf numFmtId="178" fontId="0" fillId="0" borderId="0" xfId="0" applyNumberFormat="1" applyBorder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zoomScale="90" zoomScaleNormal="90" topLeftCell="A11" workbookViewId="0">
      <selection activeCell="P6" sqref="P6:P21"/>
    </sheetView>
  </sheetViews>
  <sheetFormatPr defaultColWidth="9" defaultRowHeight="14.25"/>
  <cols>
    <col min="1" max="1" width="6.3" style="1" customWidth="1"/>
    <col min="2" max="2" width="11" style="3" customWidth="1"/>
    <col min="3" max="3" width="11.1" style="1" customWidth="1"/>
    <col min="4" max="4" width="15.825" style="1" customWidth="1"/>
    <col min="5" max="5" width="8" style="4" customWidth="1"/>
    <col min="6" max="6" width="15.7" style="5" customWidth="1"/>
    <col min="7" max="7" width="11.2" style="4" customWidth="1"/>
    <col min="8" max="8" width="14.8" style="1" customWidth="1"/>
    <col min="9" max="9" width="12.6" style="4" customWidth="1"/>
    <col min="10" max="10" width="18.3333333333333" style="1" customWidth="1"/>
    <col min="11" max="11" width="9.4" style="4" customWidth="1"/>
    <col min="12" max="13" width="14.8" style="1" customWidth="1"/>
    <col min="14" max="14" width="13.6" style="1" customWidth="1"/>
    <col min="15" max="15" width="8.8" style="1" customWidth="1"/>
    <col min="16" max="16" width="14.8" style="1" customWidth="1"/>
    <col min="17" max="17" width="8.5" style="1" customWidth="1"/>
    <col min="18" max="16384" width="9" style="1"/>
  </cols>
  <sheetData>
    <row r="1" s="1" customFormat="1" ht="39" customHeight="1" spans="1:17">
      <c r="A1" s="6" t="s">
        <v>0</v>
      </c>
      <c r="B1" s="7"/>
      <c r="C1" s="6"/>
      <c r="D1" s="6"/>
      <c r="E1" s="8"/>
      <c r="F1" s="9"/>
      <c r="G1" s="8"/>
      <c r="H1" s="6"/>
      <c r="I1" s="8"/>
      <c r="J1" s="6"/>
      <c r="K1" s="8"/>
      <c r="L1" s="6"/>
      <c r="M1" s="6"/>
      <c r="N1" s="6"/>
      <c r="O1" s="6"/>
      <c r="P1" s="6"/>
      <c r="Q1" s="6"/>
    </row>
    <row r="2" s="1" customFormat="1" ht="48" customHeight="1" spans="1:15">
      <c r="A2" s="10" t="s">
        <v>1</v>
      </c>
      <c r="B2" s="11"/>
      <c r="C2" s="10"/>
      <c r="D2" s="10"/>
      <c r="E2" s="12" t="s">
        <v>2</v>
      </c>
      <c r="F2" s="13"/>
      <c r="G2" s="12"/>
      <c r="H2" s="10"/>
      <c r="I2" s="12"/>
      <c r="J2" s="10"/>
      <c r="N2" s="10"/>
      <c r="O2" s="10" t="s">
        <v>3</v>
      </c>
    </row>
    <row r="3" s="1" customFormat="1" ht="30" customHeight="1" spans="1:17">
      <c r="A3" s="14" t="s">
        <v>4</v>
      </c>
      <c r="B3" s="15" t="s">
        <v>5</v>
      </c>
      <c r="C3" s="16" t="s">
        <v>6</v>
      </c>
      <c r="D3" s="16"/>
      <c r="E3" s="17" t="s">
        <v>7</v>
      </c>
      <c r="F3" s="18"/>
      <c r="G3" s="19" t="s">
        <v>8</v>
      </c>
      <c r="H3" s="16"/>
      <c r="I3" s="17" t="s">
        <v>9</v>
      </c>
      <c r="J3" s="16"/>
      <c r="K3" s="19" t="s">
        <v>10</v>
      </c>
      <c r="L3" s="16"/>
      <c r="M3" s="39" t="s">
        <v>11</v>
      </c>
      <c r="N3" s="40" t="s">
        <v>12</v>
      </c>
      <c r="O3" s="40" t="s">
        <v>13</v>
      </c>
      <c r="P3" s="40" t="s">
        <v>14</v>
      </c>
      <c r="Q3" s="57" t="s">
        <v>15</v>
      </c>
    </row>
    <row r="4" s="1" customFormat="1" ht="30" customHeight="1" spans="1:17">
      <c r="A4" s="14"/>
      <c r="B4" s="15"/>
      <c r="C4" s="20"/>
      <c r="D4" s="20" t="s">
        <v>16</v>
      </c>
      <c r="E4" s="17"/>
      <c r="F4" s="21" t="s">
        <v>16</v>
      </c>
      <c r="G4" s="22"/>
      <c r="H4" s="20" t="s">
        <v>16</v>
      </c>
      <c r="I4" s="17"/>
      <c r="J4" s="20" t="s">
        <v>16</v>
      </c>
      <c r="K4" s="22"/>
      <c r="L4" s="20" t="s">
        <v>16</v>
      </c>
      <c r="M4" s="41"/>
      <c r="N4" s="14"/>
      <c r="O4" s="14"/>
      <c r="P4" s="14"/>
      <c r="Q4" s="57"/>
    </row>
    <row r="5" s="1" customFormat="1" ht="30" customHeight="1" spans="1:17">
      <c r="A5" s="14"/>
      <c r="B5" s="15"/>
      <c r="C5" s="20"/>
      <c r="D5" s="20"/>
      <c r="E5" s="17"/>
      <c r="F5" s="21"/>
      <c r="G5" s="22"/>
      <c r="H5" s="20"/>
      <c r="I5" s="17"/>
      <c r="J5" s="42"/>
      <c r="K5" s="43"/>
      <c r="L5" s="44"/>
      <c r="M5" s="45"/>
      <c r="N5" s="14"/>
      <c r="O5" s="14"/>
      <c r="P5" s="46"/>
      <c r="Q5" s="57"/>
    </row>
    <row r="6" s="1" customFormat="1" ht="30" customHeight="1" spans="1:17">
      <c r="A6" s="23">
        <v>1</v>
      </c>
      <c r="B6" s="24" t="s">
        <v>17</v>
      </c>
      <c r="C6" s="25">
        <v>754</v>
      </c>
      <c r="D6" s="26">
        <f>C6*121.1</f>
        <v>91309.4</v>
      </c>
      <c r="E6" s="27">
        <v>1.1</v>
      </c>
      <c r="F6" s="26">
        <f>E6*121.1</f>
        <v>133.21</v>
      </c>
      <c r="G6" s="25">
        <v>7755.4</v>
      </c>
      <c r="H6" s="26">
        <f>G6*121.1</f>
        <v>939178.94</v>
      </c>
      <c r="I6" s="47">
        <v>12812.4</v>
      </c>
      <c r="J6" s="26">
        <f>I6*121.1</f>
        <v>1551581.64</v>
      </c>
      <c r="K6" s="27">
        <v>0</v>
      </c>
      <c r="L6" s="26"/>
      <c r="M6" s="48">
        <v>3485</v>
      </c>
      <c r="N6" s="26">
        <f>C6+E6+G6+I6+K6</f>
        <v>21322.9</v>
      </c>
      <c r="O6" s="14">
        <v>121.1</v>
      </c>
      <c r="P6" s="25">
        <f>N6*O6</f>
        <v>2582203.19</v>
      </c>
      <c r="Q6" s="14"/>
    </row>
    <row r="7" s="1" customFormat="1" ht="30" customHeight="1" spans="1:17">
      <c r="A7" s="23">
        <v>2</v>
      </c>
      <c r="B7" s="24" t="s">
        <v>18</v>
      </c>
      <c r="C7" s="25">
        <v>975.7</v>
      </c>
      <c r="D7" s="26">
        <f t="shared" ref="D7:D22" si="0">C7*121.1</f>
        <v>118157.27</v>
      </c>
      <c r="E7" s="27">
        <v>4.9</v>
      </c>
      <c r="F7" s="26">
        <f t="shared" ref="F7:F21" si="1">E7*121.1</f>
        <v>593.39</v>
      </c>
      <c r="G7" s="25">
        <v>6098.6</v>
      </c>
      <c r="H7" s="26">
        <f t="shared" ref="H7:H21" si="2">G7*121.1</f>
        <v>738540.46</v>
      </c>
      <c r="I7" s="49">
        <v>32148.1</v>
      </c>
      <c r="J7" s="26">
        <f t="shared" ref="J7:J21" si="3">I7*121.1</f>
        <v>3893134.91</v>
      </c>
      <c r="K7" s="27">
        <v>126.5</v>
      </c>
      <c r="L7" s="26">
        <f>K7*121.1</f>
        <v>15319.15</v>
      </c>
      <c r="M7" s="48">
        <v>3713</v>
      </c>
      <c r="N7" s="26">
        <f t="shared" ref="N7:N21" si="4">C7+E7+G7+I7+K7</f>
        <v>39353.8</v>
      </c>
      <c r="O7" s="14">
        <v>121.1</v>
      </c>
      <c r="P7" s="25">
        <f t="shared" ref="P7:P21" si="5">N7*O7</f>
        <v>4765745.18</v>
      </c>
      <c r="Q7" s="14"/>
    </row>
    <row r="8" s="1" customFormat="1" ht="30" customHeight="1" spans="1:17">
      <c r="A8" s="23">
        <v>3</v>
      </c>
      <c r="B8" s="24" t="s">
        <v>19</v>
      </c>
      <c r="C8" s="25">
        <v>2797.2</v>
      </c>
      <c r="D8" s="26">
        <f t="shared" si="0"/>
        <v>338740.92</v>
      </c>
      <c r="E8" s="28">
        <v>0</v>
      </c>
      <c r="F8" s="26">
        <f t="shared" si="1"/>
        <v>0</v>
      </c>
      <c r="G8" s="29">
        <v>5434</v>
      </c>
      <c r="H8" s="26">
        <f t="shared" si="2"/>
        <v>658057.4</v>
      </c>
      <c r="I8" s="47">
        <v>21360.4</v>
      </c>
      <c r="J8" s="26">
        <f t="shared" si="3"/>
        <v>2586744.44</v>
      </c>
      <c r="K8" s="27">
        <v>0</v>
      </c>
      <c r="L8" s="26"/>
      <c r="M8" s="48">
        <v>4185</v>
      </c>
      <c r="N8" s="26">
        <f t="shared" si="4"/>
        <v>29591.6</v>
      </c>
      <c r="O8" s="14">
        <v>121.1</v>
      </c>
      <c r="P8" s="25">
        <f t="shared" si="5"/>
        <v>3583542.76</v>
      </c>
      <c r="Q8" s="14"/>
    </row>
    <row r="9" s="1" customFormat="1" ht="30" customHeight="1" spans="1:17">
      <c r="A9" s="23">
        <v>4</v>
      </c>
      <c r="B9" s="24" t="s">
        <v>20</v>
      </c>
      <c r="C9" s="29">
        <v>5741.2</v>
      </c>
      <c r="D9" s="26">
        <f t="shared" si="0"/>
        <v>695259.32</v>
      </c>
      <c r="E9" s="27">
        <v>44</v>
      </c>
      <c r="F9" s="26">
        <f t="shared" si="1"/>
        <v>5328.4</v>
      </c>
      <c r="G9" s="29">
        <v>4094.3</v>
      </c>
      <c r="H9" s="26">
        <f t="shared" si="2"/>
        <v>495819.73</v>
      </c>
      <c r="I9" s="49">
        <v>23371.9</v>
      </c>
      <c r="J9" s="26">
        <f t="shared" si="3"/>
        <v>2830337.09</v>
      </c>
      <c r="K9" s="27">
        <v>0</v>
      </c>
      <c r="L9" s="26"/>
      <c r="M9" s="48">
        <v>4052</v>
      </c>
      <c r="N9" s="26">
        <f t="shared" si="4"/>
        <v>33251.4</v>
      </c>
      <c r="O9" s="14">
        <v>121.1</v>
      </c>
      <c r="P9" s="25">
        <f t="shared" si="5"/>
        <v>4026744.54</v>
      </c>
      <c r="Q9" s="14"/>
    </row>
    <row r="10" s="1" customFormat="1" ht="30" customHeight="1" spans="1:17">
      <c r="A10" s="23">
        <v>5</v>
      </c>
      <c r="B10" s="24" t="s">
        <v>21</v>
      </c>
      <c r="C10" s="25">
        <v>2314.1</v>
      </c>
      <c r="D10" s="26">
        <f t="shared" si="0"/>
        <v>280237.51</v>
      </c>
      <c r="E10" s="27">
        <v>12.6</v>
      </c>
      <c r="F10" s="26">
        <f t="shared" si="1"/>
        <v>1525.86</v>
      </c>
      <c r="G10" s="25">
        <v>2603.8</v>
      </c>
      <c r="H10" s="26">
        <f t="shared" si="2"/>
        <v>315320.18</v>
      </c>
      <c r="I10" s="49">
        <v>21019.2</v>
      </c>
      <c r="J10" s="26">
        <f t="shared" si="3"/>
        <v>2545425.12</v>
      </c>
      <c r="K10" s="27">
        <v>0</v>
      </c>
      <c r="L10" s="26"/>
      <c r="M10" s="48">
        <v>3017</v>
      </c>
      <c r="N10" s="26">
        <f t="shared" si="4"/>
        <v>25949.7</v>
      </c>
      <c r="O10" s="14">
        <v>121.1</v>
      </c>
      <c r="P10" s="25">
        <f t="shared" si="5"/>
        <v>3142508.67</v>
      </c>
      <c r="Q10" s="14"/>
    </row>
    <row r="11" s="1" customFormat="1" ht="30" customHeight="1" spans="1:17">
      <c r="A11" s="23">
        <v>6</v>
      </c>
      <c r="B11" s="24" t="s">
        <v>22</v>
      </c>
      <c r="C11" s="29">
        <v>2200.4</v>
      </c>
      <c r="D11" s="26">
        <f t="shared" si="0"/>
        <v>266468.44</v>
      </c>
      <c r="E11" s="27">
        <v>5.5</v>
      </c>
      <c r="F11" s="26">
        <f t="shared" si="1"/>
        <v>666.05</v>
      </c>
      <c r="G11" s="29">
        <v>3293.5</v>
      </c>
      <c r="H11" s="26">
        <f t="shared" si="2"/>
        <v>398842.85</v>
      </c>
      <c r="I11" s="49">
        <v>14574.1</v>
      </c>
      <c r="J11" s="26">
        <f t="shared" si="3"/>
        <v>1764923.51</v>
      </c>
      <c r="K11" s="27">
        <v>0</v>
      </c>
      <c r="L11" s="26"/>
      <c r="M11" s="48">
        <v>3022</v>
      </c>
      <c r="N11" s="26">
        <f t="shared" si="4"/>
        <v>20073.5</v>
      </c>
      <c r="O11" s="14">
        <v>121.1</v>
      </c>
      <c r="P11" s="25">
        <f t="shared" si="5"/>
        <v>2430900.85</v>
      </c>
      <c r="Q11" s="14"/>
    </row>
    <row r="12" s="1" customFormat="1" ht="30" customHeight="1" spans="1:17">
      <c r="A12" s="23">
        <v>7</v>
      </c>
      <c r="B12" s="24" t="s">
        <v>23</v>
      </c>
      <c r="C12" s="25">
        <v>2555.1</v>
      </c>
      <c r="D12" s="26">
        <f t="shared" si="0"/>
        <v>309422.61</v>
      </c>
      <c r="E12" s="27">
        <v>52.6</v>
      </c>
      <c r="F12" s="26">
        <f t="shared" si="1"/>
        <v>6369.86</v>
      </c>
      <c r="G12" s="25">
        <v>8834.4</v>
      </c>
      <c r="H12" s="26">
        <f t="shared" si="2"/>
        <v>1069845.84</v>
      </c>
      <c r="I12" s="49">
        <v>10813.7</v>
      </c>
      <c r="J12" s="26">
        <f t="shared" si="3"/>
        <v>1309539.07</v>
      </c>
      <c r="K12" s="27">
        <v>0</v>
      </c>
      <c r="L12" s="26"/>
      <c r="M12" s="50">
        <v>2986</v>
      </c>
      <c r="N12" s="26">
        <f t="shared" si="4"/>
        <v>22255.8</v>
      </c>
      <c r="O12" s="14">
        <v>121.1</v>
      </c>
      <c r="P12" s="25">
        <f t="shared" si="5"/>
        <v>2695177.38</v>
      </c>
      <c r="Q12" s="14"/>
    </row>
    <row r="13" s="1" customFormat="1" ht="30" customHeight="1" spans="1:17">
      <c r="A13" s="23">
        <v>8</v>
      </c>
      <c r="B13" s="24" t="s">
        <v>24</v>
      </c>
      <c r="C13" s="25">
        <v>3151.1</v>
      </c>
      <c r="D13" s="26">
        <f t="shared" si="0"/>
        <v>381598.21</v>
      </c>
      <c r="E13" s="27">
        <v>29.8</v>
      </c>
      <c r="F13" s="26">
        <f t="shared" si="1"/>
        <v>3608.78</v>
      </c>
      <c r="G13" s="25">
        <v>4868</v>
      </c>
      <c r="H13" s="26">
        <f t="shared" si="2"/>
        <v>589514.8</v>
      </c>
      <c r="I13" s="49">
        <v>8467.4</v>
      </c>
      <c r="J13" s="26">
        <f t="shared" si="3"/>
        <v>1025402.14</v>
      </c>
      <c r="K13" s="27">
        <v>0</v>
      </c>
      <c r="L13" s="26"/>
      <c r="M13" s="48">
        <v>2118</v>
      </c>
      <c r="N13" s="26">
        <f t="shared" si="4"/>
        <v>16516.3</v>
      </c>
      <c r="O13" s="14">
        <v>121.1</v>
      </c>
      <c r="P13" s="25">
        <f t="shared" si="5"/>
        <v>2000123.93</v>
      </c>
      <c r="Q13" s="14"/>
    </row>
    <row r="14" s="2" customFormat="1" ht="30" customHeight="1" spans="1:17">
      <c r="A14" s="23">
        <v>9</v>
      </c>
      <c r="B14" s="24" t="s">
        <v>25</v>
      </c>
      <c r="C14" s="25">
        <v>1885.6</v>
      </c>
      <c r="D14" s="26">
        <f t="shared" si="0"/>
        <v>228346.16</v>
      </c>
      <c r="E14" s="27">
        <v>11.5</v>
      </c>
      <c r="F14" s="26">
        <f t="shared" si="1"/>
        <v>1392.65</v>
      </c>
      <c r="G14" s="25">
        <v>8244.9</v>
      </c>
      <c r="H14" s="26">
        <f t="shared" si="2"/>
        <v>998457.39</v>
      </c>
      <c r="I14" s="49">
        <v>19883.1</v>
      </c>
      <c r="J14" s="26">
        <f t="shared" si="3"/>
        <v>2407843.41</v>
      </c>
      <c r="K14" s="27">
        <v>0</v>
      </c>
      <c r="L14" s="26"/>
      <c r="M14" s="48">
        <v>3172</v>
      </c>
      <c r="N14" s="26">
        <f t="shared" si="4"/>
        <v>30025.1</v>
      </c>
      <c r="O14" s="14">
        <v>121.1</v>
      </c>
      <c r="P14" s="25">
        <f t="shared" si="5"/>
        <v>3636039.61</v>
      </c>
      <c r="Q14" s="14"/>
    </row>
    <row r="15" s="1" customFormat="1" ht="30" customHeight="1" spans="1:17">
      <c r="A15" s="23">
        <v>10</v>
      </c>
      <c r="B15" s="24" t="s">
        <v>26</v>
      </c>
      <c r="C15" s="25">
        <v>936.5</v>
      </c>
      <c r="D15" s="26">
        <f t="shared" si="0"/>
        <v>113410.15</v>
      </c>
      <c r="E15" s="27">
        <v>0</v>
      </c>
      <c r="F15" s="26">
        <f t="shared" si="1"/>
        <v>0</v>
      </c>
      <c r="G15" s="25">
        <v>2127.7</v>
      </c>
      <c r="H15" s="26">
        <f t="shared" si="2"/>
        <v>257664.47</v>
      </c>
      <c r="I15" s="49">
        <v>2284.2</v>
      </c>
      <c r="J15" s="26">
        <f t="shared" si="3"/>
        <v>276616.62</v>
      </c>
      <c r="K15" s="27">
        <v>0</v>
      </c>
      <c r="L15" s="26"/>
      <c r="M15" s="48">
        <v>776</v>
      </c>
      <c r="N15" s="26">
        <f t="shared" si="4"/>
        <v>5348.4</v>
      </c>
      <c r="O15" s="14">
        <v>121.1</v>
      </c>
      <c r="P15" s="25">
        <f t="shared" si="5"/>
        <v>647691.24</v>
      </c>
      <c r="Q15" s="14"/>
    </row>
    <row r="16" s="1" customFormat="1" ht="30" customHeight="1" spans="1:17">
      <c r="A16" s="23">
        <v>11</v>
      </c>
      <c r="B16" s="24" t="s">
        <v>27</v>
      </c>
      <c r="C16" s="29">
        <v>673.8</v>
      </c>
      <c r="D16" s="26">
        <f t="shared" si="0"/>
        <v>81597.18</v>
      </c>
      <c r="E16" s="27">
        <v>29.1</v>
      </c>
      <c r="F16" s="26">
        <f t="shared" si="1"/>
        <v>3524.01</v>
      </c>
      <c r="G16" s="29">
        <v>303.5</v>
      </c>
      <c r="H16" s="26">
        <f t="shared" si="2"/>
        <v>36753.85</v>
      </c>
      <c r="I16" s="49">
        <v>712.4</v>
      </c>
      <c r="J16" s="26">
        <f t="shared" si="3"/>
        <v>86271.64</v>
      </c>
      <c r="K16" s="27">
        <v>0</v>
      </c>
      <c r="L16" s="26"/>
      <c r="M16" s="48">
        <v>308</v>
      </c>
      <c r="N16" s="26">
        <f t="shared" si="4"/>
        <v>1718.8</v>
      </c>
      <c r="O16" s="14">
        <v>121.1</v>
      </c>
      <c r="P16" s="25">
        <f t="shared" si="5"/>
        <v>208146.68</v>
      </c>
      <c r="Q16" s="14"/>
    </row>
    <row r="17" s="2" customFormat="1" ht="30" customHeight="1" spans="1:17">
      <c r="A17" s="23">
        <v>12</v>
      </c>
      <c r="B17" s="24" t="s">
        <v>28</v>
      </c>
      <c r="C17" s="25">
        <v>4.9</v>
      </c>
      <c r="D17" s="26">
        <f t="shared" si="0"/>
        <v>593.39</v>
      </c>
      <c r="E17" s="27">
        <v>0</v>
      </c>
      <c r="F17" s="26">
        <f t="shared" si="1"/>
        <v>0</v>
      </c>
      <c r="G17" s="25">
        <v>5341.6</v>
      </c>
      <c r="H17" s="26">
        <f t="shared" si="2"/>
        <v>646867.76</v>
      </c>
      <c r="I17" s="49">
        <v>530.5</v>
      </c>
      <c r="J17" s="26">
        <f t="shared" si="3"/>
        <v>64243.55</v>
      </c>
      <c r="K17" s="27">
        <v>0</v>
      </c>
      <c r="L17" s="26"/>
      <c r="M17" s="48">
        <v>460</v>
      </c>
      <c r="N17" s="26">
        <f t="shared" si="4"/>
        <v>5877</v>
      </c>
      <c r="O17" s="14">
        <v>121.1</v>
      </c>
      <c r="P17" s="25">
        <f t="shared" si="5"/>
        <v>711704.7</v>
      </c>
      <c r="Q17" s="14"/>
    </row>
    <row r="18" s="1" customFormat="1" ht="30" customHeight="1" spans="1:17">
      <c r="A18" s="23">
        <v>13</v>
      </c>
      <c r="B18" s="24" t="s">
        <v>29</v>
      </c>
      <c r="C18" s="25">
        <v>0</v>
      </c>
      <c r="D18" s="26">
        <f t="shared" si="0"/>
        <v>0</v>
      </c>
      <c r="E18" s="27">
        <v>0</v>
      </c>
      <c r="F18" s="26">
        <f t="shared" si="1"/>
        <v>0</v>
      </c>
      <c r="G18" s="25">
        <v>0</v>
      </c>
      <c r="H18" s="26">
        <f t="shared" si="2"/>
        <v>0</v>
      </c>
      <c r="I18" s="49">
        <v>226.4</v>
      </c>
      <c r="J18" s="26">
        <f t="shared" si="3"/>
        <v>27417.04</v>
      </c>
      <c r="K18" s="27">
        <v>0</v>
      </c>
      <c r="L18" s="26"/>
      <c r="M18" s="48">
        <v>0</v>
      </c>
      <c r="N18" s="26">
        <f t="shared" si="4"/>
        <v>226.4</v>
      </c>
      <c r="O18" s="14">
        <v>121.1</v>
      </c>
      <c r="P18" s="25">
        <f t="shared" si="5"/>
        <v>27417.04</v>
      </c>
      <c r="Q18" s="14"/>
    </row>
    <row r="19" s="1" customFormat="1" ht="30" customHeight="1" spans="1:17">
      <c r="A19" s="23">
        <v>14</v>
      </c>
      <c r="B19" s="24" t="s">
        <v>30</v>
      </c>
      <c r="C19" s="25">
        <v>70</v>
      </c>
      <c r="D19" s="26">
        <f t="shared" si="0"/>
        <v>8477</v>
      </c>
      <c r="E19" s="27">
        <v>0</v>
      </c>
      <c r="F19" s="26">
        <f t="shared" si="1"/>
        <v>0</v>
      </c>
      <c r="G19" s="25">
        <v>749</v>
      </c>
      <c r="H19" s="26">
        <f t="shared" si="2"/>
        <v>90703.9</v>
      </c>
      <c r="I19" s="49">
        <v>431</v>
      </c>
      <c r="J19" s="26">
        <f t="shared" si="3"/>
        <v>52194.1</v>
      </c>
      <c r="K19" s="27">
        <v>0</v>
      </c>
      <c r="L19" s="26"/>
      <c r="M19" s="48">
        <v>7</v>
      </c>
      <c r="N19" s="26">
        <f t="shared" si="4"/>
        <v>1250</v>
      </c>
      <c r="O19" s="14">
        <v>121.1</v>
      </c>
      <c r="P19" s="25">
        <f t="shared" si="5"/>
        <v>151375</v>
      </c>
      <c r="Q19" s="14"/>
    </row>
    <row r="20" s="1" customFormat="1" ht="30" customHeight="1" spans="1:17">
      <c r="A20" s="23">
        <v>15</v>
      </c>
      <c r="B20" s="24" t="s">
        <v>31</v>
      </c>
      <c r="C20" s="25">
        <v>81.4</v>
      </c>
      <c r="D20" s="26">
        <f t="shared" si="0"/>
        <v>9857.54</v>
      </c>
      <c r="E20" s="28">
        <v>0</v>
      </c>
      <c r="F20" s="26">
        <f t="shared" si="1"/>
        <v>0</v>
      </c>
      <c r="G20" s="25">
        <v>62</v>
      </c>
      <c r="H20" s="26">
        <f t="shared" si="2"/>
        <v>7508.2</v>
      </c>
      <c r="I20" s="51">
        <v>490</v>
      </c>
      <c r="J20" s="26">
        <f t="shared" si="3"/>
        <v>59339</v>
      </c>
      <c r="K20" s="27">
        <v>0</v>
      </c>
      <c r="L20" s="52"/>
      <c r="M20" s="53">
        <v>6</v>
      </c>
      <c r="N20" s="26">
        <f t="shared" si="4"/>
        <v>633.4</v>
      </c>
      <c r="O20" s="14">
        <v>121.1</v>
      </c>
      <c r="P20" s="25">
        <f t="shared" si="5"/>
        <v>76704.74</v>
      </c>
      <c r="Q20" s="14"/>
    </row>
    <row r="21" s="1" customFormat="1" ht="30" customHeight="1" spans="1:17">
      <c r="A21" s="23" t="s">
        <v>32</v>
      </c>
      <c r="B21" s="30"/>
      <c r="C21" s="31">
        <v>24116</v>
      </c>
      <c r="D21" s="32">
        <f t="shared" si="0"/>
        <v>2920447.6</v>
      </c>
      <c r="E21" s="33">
        <v>179.3</v>
      </c>
      <c r="F21" s="26">
        <f t="shared" si="1"/>
        <v>21713.23</v>
      </c>
      <c r="G21" s="31">
        <v>58686.5</v>
      </c>
      <c r="H21" s="26">
        <f t="shared" si="2"/>
        <v>7106935.15</v>
      </c>
      <c r="I21" s="33">
        <v>167964.6</v>
      </c>
      <c r="J21" s="26">
        <f t="shared" si="3"/>
        <v>20340513.06</v>
      </c>
      <c r="K21" s="27">
        <v>126.5</v>
      </c>
      <c r="L21" s="26">
        <v>15319.15</v>
      </c>
      <c r="M21" s="48">
        <v>31307</v>
      </c>
      <c r="N21" s="26">
        <f t="shared" si="4"/>
        <v>251072.9</v>
      </c>
      <c r="O21" s="14">
        <v>121.1</v>
      </c>
      <c r="P21" s="25">
        <f t="shared" si="5"/>
        <v>30404928.19</v>
      </c>
      <c r="Q21" s="58"/>
    </row>
    <row r="22" s="1" customFormat="1" ht="26" customHeight="1" spans="1:16">
      <c r="A22" s="3" t="s">
        <v>33</v>
      </c>
      <c r="B22" s="3"/>
      <c r="C22" s="3"/>
      <c r="D22" s="34"/>
      <c r="E22" s="35"/>
      <c r="F22" s="34"/>
      <c r="G22" s="36"/>
      <c r="H22" s="34"/>
      <c r="I22" s="36"/>
      <c r="J22" s="54"/>
      <c r="K22" s="55"/>
      <c r="L22" s="54"/>
      <c r="M22" s="54"/>
      <c r="N22" s="54"/>
      <c r="O22" s="56"/>
      <c r="P22" s="56"/>
    </row>
    <row r="23" s="1" customFormat="1" spans="2:11">
      <c r="B23" s="3"/>
      <c r="D23"/>
      <c r="E23" s="37"/>
      <c r="F23" s="38"/>
      <c r="G23" s="37"/>
      <c r="H23"/>
      <c r="I23" s="37"/>
      <c r="K23" s="4"/>
    </row>
    <row r="24" s="1" customFormat="1" ht="18.75" spans="2:11">
      <c r="B24" s="3"/>
      <c r="D24" s="13"/>
      <c r="E24" s="13"/>
      <c r="F24" s="38"/>
      <c r="H24"/>
      <c r="I24" s="37"/>
      <c r="K24" s="4"/>
    </row>
    <row r="25" s="1" customFormat="1" spans="2:11">
      <c r="B25" s="3"/>
      <c r="D25"/>
      <c r="E25" s="37"/>
      <c r="F25" s="38"/>
      <c r="G25" s="37"/>
      <c r="H25"/>
      <c r="I25" s="37"/>
      <c r="K25" s="4"/>
    </row>
    <row r="26" s="1" customFormat="1" spans="2:11">
      <c r="B26" s="3"/>
      <c r="D26" s="37"/>
      <c r="E26" s="37"/>
      <c r="F26" s="38"/>
      <c r="G26" s="37"/>
      <c r="H26"/>
      <c r="I26" s="37"/>
      <c r="K26" s="4"/>
    </row>
    <row r="27" s="1" customFormat="1" spans="2:11">
      <c r="B27" s="3"/>
      <c r="D27"/>
      <c r="E27" s="37"/>
      <c r="F27" s="38"/>
      <c r="G27" s="37"/>
      <c r="H27"/>
      <c r="I27" s="37"/>
      <c r="K27" s="4"/>
    </row>
    <row r="28" s="1" customFormat="1" spans="2:11">
      <c r="B28" s="3"/>
      <c r="D28"/>
      <c r="E28" s="37"/>
      <c r="F28" s="38"/>
      <c r="G28" s="37"/>
      <c r="H28"/>
      <c r="I28" s="37"/>
      <c r="K28" s="4"/>
    </row>
  </sheetData>
  <mergeCells count="17">
    <mergeCell ref="A1:Q1"/>
    <mergeCell ref="A2:C2"/>
    <mergeCell ref="E2:I2"/>
    <mergeCell ref="A21:B21"/>
    <mergeCell ref="D24:E24"/>
    <mergeCell ref="A3:A5"/>
    <mergeCell ref="B3:B5"/>
    <mergeCell ref="C3:C5"/>
    <mergeCell ref="E3:E5"/>
    <mergeCell ref="G3:G5"/>
    <mergeCell ref="I3:I5"/>
    <mergeCell ref="K3:K5"/>
    <mergeCell ref="M3:M5"/>
    <mergeCell ref="N3:N5"/>
    <mergeCell ref="O3:O5"/>
    <mergeCell ref="P3:P5"/>
    <mergeCell ref="Q3:Q5"/>
  </mergeCells>
  <pageMargins left="0.235416666666667" right="0.196527777777778" top="0.984027777777778" bottom="0.275" header="0.235416666666667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2024-04-25T10:25:00Z</dcterms:created>
  <dcterms:modified xsi:type="dcterms:W3CDTF">2025-11-18T07:56:45Z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B4DB696B75AF42E5B781CE967BED97D8_13</vt:lpwstr>
  </property>
  <property fmtid="{D5CDD505-2E9C-101B-9397-08002B2CF9AE}" pid="3" name="KSOProductBuildVer">
    <vt:lpwstr>2052-10.1.0.7698</vt:lpwstr>
  </property>
</Properties>
</file>