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2" r:id="rId1"/>
  </sheets>
  <definedNames>
    <definedName name="_xlnm._FilterDatabase" localSheetId="0" hidden="1">Sheet1!$A$3:$L$42</definedName>
  </definedNames>
  <calcPr calcId="144525"/>
</workbook>
</file>

<file path=xl/sharedStrings.xml><?xml version="1.0" encoding="utf-8"?>
<sst xmlns="http://schemas.openxmlformats.org/spreadsheetml/2006/main" count="120">
  <si>
    <t>关于对泽普县2025年巩固拓展脱贫攻坚成果同乡村振兴有效衔接项目完成情况公示表</t>
  </si>
  <si>
    <t>填表单位：泽普县农业农村局</t>
  </si>
  <si>
    <t>填表时间：2025年12月8日</t>
  </si>
  <si>
    <t>序号</t>
  </si>
  <si>
    <t>项目名称</t>
  </si>
  <si>
    <t>建设内容</t>
  </si>
  <si>
    <t>实际投资额（万元）</t>
  </si>
  <si>
    <t>监管单位</t>
  </si>
  <si>
    <t>责任单位</t>
  </si>
  <si>
    <t>项目实施情况</t>
  </si>
  <si>
    <t>项目验收结果</t>
  </si>
  <si>
    <t>绩效目标及利益联结机制实现情况</t>
  </si>
  <si>
    <t>资金拨付（万元）</t>
  </si>
  <si>
    <t>拨付率</t>
  </si>
  <si>
    <t>备注</t>
  </si>
  <si>
    <t>泽普县合计</t>
  </si>
  <si>
    <t>农场温室大棚建设</t>
  </si>
  <si>
    <t>新建600平方米温室大棚3座及附属设施、设备配套，投资103万元。</t>
  </si>
  <si>
    <t>泽普县农业农村局</t>
  </si>
  <si>
    <t>泽普县金凤泽普农场有限责任公司</t>
  </si>
  <si>
    <t>已完工。</t>
  </si>
  <si>
    <t>验收合格</t>
  </si>
  <si>
    <t>已实现绩效目标及利益联结机制</t>
  </si>
  <si>
    <t>阿依库勒乡土地碎片化整理</t>
  </si>
  <si>
    <t>土地碎片化整理411.91亩，投资80万元，建设内容包括田块归并、平整土地等，其中6村0.41亩，7村114.07亩，10村297.43亩。</t>
  </si>
  <si>
    <t>泽普县阿依库勒乡</t>
  </si>
  <si>
    <t>水稻基地改造</t>
  </si>
  <si>
    <t>购买水稻插秧机5台，16村水稻田配套电网7公里及附属设施，17村水稻田配套电网2公里及附属设施，安排资金145.893296万元。</t>
  </si>
  <si>
    <t>泽普县依玛乡</t>
  </si>
  <si>
    <t>辣椒农机设备购置</t>
  </si>
  <si>
    <t>购买辣椒脱果机、移栽机各10台，安排资金133.5万元。</t>
  </si>
  <si>
    <t>泽普县依克苏乡</t>
  </si>
  <si>
    <t>特色种植</t>
  </si>
  <si>
    <t>对全县监测对象家庭及脱贫户种植马铃薯、板蓝根符合条件的给予补助，每亩补助300元，先干后补，干好再补，验收合格后，根据合格户数申请资金通过一卡通打卡发放，计划1003户帮扶对象种植马铃薯、板蓝根4759.07亩（最终补助规模以验收结果为准）.安排资金139.7946万元。</t>
  </si>
  <si>
    <t>种植业到户产业奖补</t>
  </si>
  <si>
    <t>对全县监测对象家庭及脱贫户开展到户产业扶持，按照小麦单产提升1.5%以上、玉米单产提升3%以上每亩150元标准给予补助，先干后补，干好再补，验收合格后，根据合格户数申请资金通过一卡通打卡发放，计划8549户帮扶对象小麦单产提升补助7.96万亩、玉米单产提升补助1.52万亩（最终补助规模以验收结果为准）。安排资金1354.387815万元。</t>
  </si>
  <si>
    <t>莎车现代农业（肉羊）产业园-泽普县场（附属）</t>
  </si>
  <si>
    <t>为莎车现代农业（肉羊）产业园泽普县场区配套室外给水消防、强弱电、场区栏杆、消防水池、锅炉房、地磅基础、技术研发中心等附属设施，投资1300万元。</t>
  </si>
  <si>
    <t>畜牧业到户产业奖补</t>
  </si>
  <si>
    <t>对全县监测对象家庭及脱贫户开展到户产业扶持，按照母牛冻精配种并定胎每头200元、母羊人工授精配种并定胎每只40元标准，当年引进良种能繁母畜每头能繁母牛、母驴4000元、每只能繁母羊400元标准，当年自繁扩增良种母畜每头母牛、母驴3000元、每只母羊300元标准，给予补助，先干后补，干好再补，验收合格后，根据合格户数申请资金通过一卡通打卡发放，计划5828户帮扶对象母牛冻精配种和母羊人工授精配种0.9万头（只）、引进母牛、母驴、母羊0.31万头（只）、自繁母牛、母驴、母羊1.92万头（只）（最终补助规模以验收结果为准）。投资1823.838万元。</t>
  </si>
  <si>
    <t>林果业到户产业奖补</t>
  </si>
  <si>
    <t>对全县监测对象家庭及脱贫户开展到户产业扶持，按照红枣、核桃疏密改造每亩400元标准，林果整形修剪核桃每亩95元、红枣每亩115元、苹果每亩110元标准，林果病虫害防治核桃每亩80元、红枣每亩140元、苹果每亩135元标准，给予补助，先干后补，干好再补，验收合格后，根据合格户数申请资金通过一卡通打卡发放，计划7276户帮扶对象林果疏密改造0.64万亩、整形修剪8.55万亩、病虫害防治9.18万亩（最终补助规模以验收结果为准）。投资1938.478505万元，安排资金1011.071115万元。</t>
  </si>
  <si>
    <t>泽普县自然资源局</t>
  </si>
  <si>
    <t>特色现代富民产业园建设</t>
  </si>
  <si>
    <t>新建特色现代富民产业园4060亩，建设内容主要包括土地平整、土壤换填、安装灌溉系统、购买定植苹果等苗木和配套渠系、防护林等。计划投资7500万元，安排资金6800万元。</t>
  </si>
  <si>
    <t>高效林果高标准爱妃苹果、葡萄示范园建设</t>
  </si>
  <si>
    <t>新建高标准1000亩矮砧爱妃苹果示范园、1000亩葡萄示范园，建设内容包括土壤平整、改良，格架系统、滴灌工程土建及设备采购，苗木购置栽植，配套附属设施设备等。总投资5500万元，其中衔接资金2850万元。</t>
  </si>
  <si>
    <t>泽普县供销社</t>
  </si>
  <si>
    <t>半矮化密植园建设</t>
  </si>
  <si>
    <t>购买苹果等苗木定植半矮化密植园2430.53亩，其中依克苏乡1237.62亩，奎依巴格乡1192.91亩。安排资金761.29485万元。</t>
  </si>
  <si>
    <t>赛力乡依玛（9）村半矮化密植园建设</t>
  </si>
  <si>
    <t>新建苹果半矮化密植园600亩，投资360万元，建设内容主要包括购买定植苹果等苗木和配套灌溉系统等。</t>
  </si>
  <si>
    <t>泽普县统战部</t>
  </si>
  <si>
    <t>泽普县赛力乡</t>
  </si>
  <si>
    <t>鲜果基地全产业链配套设施设备建设</t>
  </si>
  <si>
    <t>鲜果基地新建物资储备库、农机库2500平方米及初加工基地电力、消防等附属设施设备配套，购置弥雾机5台、拖拉机5台、秸秆还田机1台、旋耕机1台、割草机50台、电动三轮升降平台车10台、鲜果塑料框生产线1套，投资680万元。</t>
  </si>
  <si>
    <t>完成工程量的60%</t>
  </si>
  <si>
    <t>未验收</t>
  </si>
  <si>
    <t>项目开工在建</t>
  </si>
  <si>
    <t>现代种子产业园仓储建设</t>
  </si>
  <si>
    <t>新建容量1500吨立筒钢板仓4个（共计6000吨），投资395万元。</t>
  </si>
  <si>
    <t>依玛乡核桃加工厂建设</t>
  </si>
  <si>
    <t>新建1500平方米加工车间1栋、800立方米排管冷库1栋及地面硬化、给排水、电力、消防等附属设施配套，投资300万元。</t>
  </si>
  <si>
    <t>古勒巴格乡中草药初加工设备购置</t>
  </si>
  <si>
    <t>购买中草药初加工生产线1条（包括采挖机、烘干房、筛选机、爬杆机、风机、滚筒式清洗机、剥皮机、振动筛、切片机、剁药机、传送带、输送带、风级筛、色选机、比重机、振石机、定量包装线、蒸汽锅炉等设备）及叉车2台，安排资金228.7849万元。</t>
  </si>
  <si>
    <t>泽普县古勒巴格乡</t>
  </si>
  <si>
    <t>赛力乡核桃加工设备购置</t>
  </si>
  <si>
    <t>购买烘干房10组、X光机2套及烘干增压设施配套，安排资金196万元。</t>
  </si>
  <si>
    <t>赛力乡净化车间建设</t>
  </si>
  <si>
    <t>产业园新建900平方米净化车间1栋，安排资金161.218016万元。</t>
  </si>
  <si>
    <t>依克苏乡核桃加工厂建设</t>
  </si>
  <si>
    <t>新建1000平方米加工车间2栋、320平方米业务用房1栋及地面硬化、给排水、电力、消防等附属设施配套，安排资金389.804971万元。</t>
  </si>
  <si>
    <t>图呼其乡红枣加工设备购置</t>
  </si>
  <si>
    <t>购买红枣洗晒一体自动化设备1台，安排资金98.8万元。</t>
  </si>
  <si>
    <t>泽普县图呼其乡</t>
  </si>
  <si>
    <t>农副产品深加工设备购置</t>
  </si>
  <si>
    <t>购买果汁饮料加工生产线2条，主要包括罐装机、锁盖机、传送机、封装机等设备，安排资金486.7万元。</t>
  </si>
  <si>
    <t>泽普县工业园区管委会</t>
  </si>
  <si>
    <t>奎依巴格镇防渗渠建设</t>
  </si>
  <si>
    <t>改扩建流量0.1—1立方米/秒防渗渠22.838公里，配套渠系建筑物310座。安排资金1900.39612万元。</t>
  </si>
  <si>
    <t>泽普县水利局</t>
  </si>
  <si>
    <t>泽普县波斯喀木乡农村水利基础设施建设2025年中央财政以工代赈项目</t>
  </si>
  <si>
    <t>新建流量0.2立方米/秒防渗渠6.6公里及渠系配套建筑物，每公里造价约60万元，投资396万元，其中1村1公里、2村2公里、3村1.5公里、5村1公里、9村1.1公里。</t>
  </si>
  <si>
    <t>泽普县发改委</t>
  </si>
  <si>
    <t>泽普县波斯喀木乡</t>
  </si>
  <si>
    <t>泽普县奎依巴格乡农村水利基础设施建设2025年中央财政以工代赈项目</t>
  </si>
  <si>
    <t>新建流量0.2-0.3立方米/秒防渗渠3.5公里及渠系配套建筑物，每公里造价约60万元，投资210万元。</t>
  </si>
  <si>
    <t>泽普县奎依巴格乡</t>
  </si>
  <si>
    <t>泽普县奎依巴格镇萨依吐格曼村农村水利基础设施建设2025年中央财政以工代赈项目</t>
  </si>
  <si>
    <t>新建流量0.2立方米/秒流量防渗渠6公里及渠系配套建筑物，每公里造价约60万元，投资360万元。</t>
  </si>
  <si>
    <t>泽普县奎依巴格镇</t>
  </si>
  <si>
    <t>防渗渠建设（少数民族发展任务）</t>
  </si>
  <si>
    <t>新建流量0.2-0.3立方米/秒防渗渠12.2公里及渠系配套建筑物（包括涵桥、板桥、节制分水闸、分水闸、渡槽、机井连接纳水口等），其中：依玛乡3村流量0.2-0.3立方米/秒防渗渠3.7公里，奎依巴格乡5村流量0.3立方米/秒防渗渠2.5公里、6村流量0.3立方米/秒防渗渠1.2公里，阿克塔木乡8村流量0.3立方米/秒防渗渠1.9公里，布依鲁克乡1村流量0.3立方米/秒防渗渠2.9公里。安排资金728.5万元。</t>
  </si>
  <si>
    <t>泽普县委统战部</t>
  </si>
  <si>
    <t>依克苏乡阿拉格尔村防渗渠建设</t>
  </si>
  <si>
    <t>新建流量0.2-0.3立方米/秒防渗渠3公里及渠系配套建筑物（包括涵桥、板桥、节制分水闸、分水闸、渡槽、机井连接纳水口等），每公里造价约60万元，投资180万元。</t>
  </si>
  <si>
    <t>小额贷款贴息</t>
  </si>
  <si>
    <t>为全县137个行政村及良种场脱贫户、监测对象小额贷款贴息，安排资金282.266317万元。</t>
  </si>
  <si>
    <t>一次性交通补助</t>
  </si>
  <si>
    <t>1、对外出疆外务工且稳定就业3个月以上的脱贫劳动力、监测对象给予一次性交通补助，安排资金151.4万元（中央衔接资金）。
2、对外出疆内地区外务工且稳定就业3个月以上的脱贫劳动力、监测对象给予一次性交通补助，安排资金335.45万元。</t>
  </si>
  <si>
    <t>脱贫户、监测对象公益性岗位补助</t>
  </si>
  <si>
    <t>政府购买公益性岗位137个，解决137名脱贫户、监测对象稳定就业，投资287.7万元。</t>
  </si>
  <si>
    <t>泽普县人社局</t>
  </si>
  <si>
    <t>畜牧防疫员公益性岗位补助</t>
  </si>
  <si>
    <t>对34名畜牧防疫员公益性岗位稳定就业的脱贫户、监测对象给予补助，投资38万元（县级衔接资金）。</t>
  </si>
  <si>
    <t>泽普县图呼其乡农村道路建设2025年中央财政以工代赈项目</t>
  </si>
  <si>
    <t>新建村组道路5公里及附属配套设施，每公里造价约60万元，投资300万元。</t>
  </si>
  <si>
    <t>阿依库勒乡农村基础设施建设</t>
  </si>
  <si>
    <t>1、道路路面硬化6000平方米，每平方米造价约167元，投资100万元。
2、新建庭院水系4.5公里及附属设施配套，每公里造价44.5万元，投资200万元。</t>
  </si>
  <si>
    <t>污水调节池建设</t>
  </si>
  <si>
    <t>新建2000立方米污水调节池1座及附属设施配套，投资300万元。</t>
  </si>
  <si>
    <t>泽普县住建局</t>
  </si>
  <si>
    <t>易地扶贫搬迁地方政府债券贴息补助</t>
  </si>
  <si>
    <t>易地扶贫搬迁融资模式调整规范后的地方政府债券贴息补助，投资14万元。</t>
  </si>
  <si>
    <t>泽普县财政局</t>
  </si>
  <si>
    <t>雨露计划</t>
  </si>
  <si>
    <t>1、对子女接受中等职业教育、高等职业教育的脱贫家庭（监测对象），给予助学补助，安排资金324.75万元，用于2024年春季学期2165名学生补助，每生1500元。
2、对子女接受中等职业教育、高等职业教育的脱贫家庭（监测对象），给予助学补助，安排资金358.95万元，用于2024年秋季学期2393名学生补助，每生1500元。</t>
  </si>
  <si>
    <t>泽普县教育局</t>
  </si>
  <si>
    <t>困难群众饮用低氟茶补助</t>
  </si>
  <si>
    <t>为全县3072户监测对象购买低氟茶6144公斤，每户2公斤，投资21.5万元（少数民族发展任务资金）。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</si>
</sst>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>
      <alignment vertical="top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2" xfId="51"/>
  </cellStyles>
  <tableStyles count="0" defaultTableStyle="TableStyleMedium2" defaultPivotStyle="PivotStyleLight16"/>
  <colors>
    <mruColors>
      <color rgb="0000B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80" zoomScaleNormal="80" workbookViewId="0">
      <selection activeCell="Q6" sqref="Q6"/>
    </sheetView>
  </sheetViews>
  <sheetFormatPr defaultColWidth="9" defaultRowHeight="13.5"/>
  <cols>
    <col min="1" max="1" width="4.75" customWidth="1"/>
    <col min="2" max="2" width="14.85" style="4" customWidth="1"/>
    <col min="3" max="3" width="65.15" style="5" customWidth="1"/>
    <col min="4" max="4" width="10.15" style="6" customWidth="1"/>
    <col min="5" max="5" width="11" style="4" customWidth="1"/>
    <col min="6" max="6" width="9.99166666666667" style="4" customWidth="1"/>
    <col min="7" max="8" width="8.74166666666667" style="7" customWidth="1"/>
    <col min="9" max="9" width="12.65" style="4" customWidth="1"/>
    <col min="10" max="10" width="9.21666666666667" style="8" customWidth="1"/>
    <col min="11" max="11" width="8.11666666666667" style="7" customWidth="1"/>
    <col min="12" max="12" width="7.95833333333333" customWidth="1"/>
  </cols>
  <sheetData>
    <row r="1" ht="48" customHeight="1" spans="1:12">
      <c r="A1" s="9" t="s">
        <v>0</v>
      </c>
      <c r="B1" s="10"/>
      <c r="C1" s="11"/>
      <c r="D1" s="12"/>
      <c r="E1" s="10"/>
      <c r="F1" s="10"/>
      <c r="G1" s="9"/>
      <c r="H1" s="9"/>
      <c r="I1" s="10"/>
      <c r="J1" s="31"/>
      <c r="K1" s="9"/>
      <c r="L1" s="9"/>
    </row>
    <row r="2" s="1" customFormat="1" ht="30" customHeight="1" spans="2:11">
      <c r="B2" s="13" t="s">
        <v>1</v>
      </c>
      <c r="C2" s="14"/>
      <c r="D2" s="15"/>
      <c r="E2" s="13"/>
      <c r="F2" s="13"/>
      <c r="G2" s="16"/>
      <c r="H2" s="16"/>
      <c r="I2" s="32" t="s">
        <v>2</v>
      </c>
      <c r="J2" s="32"/>
      <c r="K2" s="32"/>
    </row>
    <row r="3" s="2" customFormat="1" ht="45" customHeight="1" spans="1:12">
      <c r="A3" s="17" t="s">
        <v>3</v>
      </c>
      <c r="B3" s="17" t="s">
        <v>4</v>
      </c>
      <c r="C3" s="17" t="s">
        <v>5</v>
      </c>
      <c r="D3" s="18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33" t="s">
        <v>12</v>
      </c>
      <c r="K3" s="17" t="s">
        <v>13</v>
      </c>
      <c r="L3" s="17" t="s">
        <v>14</v>
      </c>
    </row>
    <row r="4" s="3" customFormat="1" ht="43" customHeight="1" spans="1:12">
      <c r="A4" s="19" t="s">
        <v>15</v>
      </c>
      <c r="B4" s="20"/>
      <c r="C4" s="21"/>
      <c r="D4" s="22">
        <f>SUM(D5:D42)</f>
        <v>26288</v>
      </c>
      <c r="E4" s="20"/>
      <c r="F4" s="20"/>
      <c r="G4" s="19"/>
      <c r="H4" s="19"/>
      <c r="I4" s="20"/>
      <c r="J4" s="34">
        <f>SUM(J5:J42)</f>
        <v>23941.22618</v>
      </c>
      <c r="K4" s="35">
        <f t="shared" ref="K4:K16" si="0">J4/D4</f>
        <v>0.910728323950091</v>
      </c>
      <c r="L4" s="36"/>
    </row>
    <row r="5" s="3" customFormat="1" ht="48" customHeight="1" spans="1:12">
      <c r="A5" s="23">
        <v>1</v>
      </c>
      <c r="B5" s="24" t="s">
        <v>16</v>
      </c>
      <c r="C5" s="25" t="s">
        <v>17</v>
      </c>
      <c r="D5" s="26">
        <v>103</v>
      </c>
      <c r="E5" s="27" t="s">
        <v>18</v>
      </c>
      <c r="F5" s="27" t="s">
        <v>19</v>
      </c>
      <c r="G5" s="28" t="s">
        <v>20</v>
      </c>
      <c r="H5" s="19" t="s">
        <v>21</v>
      </c>
      <c r="I5" s="20" t="s">
        <v>22</v>
      </c>
      <c r="J5" s="37">
        <v>100.101292</v>
      </c>
      <c r="K5" s="35">
        <f t="shared" si="0"/>
        <v>0.971857203883495</v>
      </c>
      <c r="L5" s="36"/>
    </row>
    <row r="6" s="3" customFormat="1" ht="48" customHeight="1" spans="1:12">
      <c r="A6" s="23">
        <v>2</v>
      </c>
      <c r="B6" s="24" t="s">
        <v>23</v>
      </c>
      <c r="C6" s="25" t="s">
        <v>24</v>
      </c>
      <c r="D6" s="26">
        <v>80</v>
      </c>
      <c r="E6" s="27" t="s">
        <v>18</v>
      </c>
      <c r="F6" s="27" t="s">
        <v>25</v>
      </c>
      <c r="G6" s="28" t="s">
        <v>20</v>
      </c>
      <c r="H6" s="19" t="s">
        <v>21</v>
      </c>
      <c r="I6" s="20" t="s">
        <v>22</v>
      </c>
      <c r="J6" s="37">
        <v>61.481775</v>
      </c>
      <c r="K6" s="35">
        <f t="shared" si="0"/>
        <v>0.7685221875</v>
      </c>
      <c r="L6" s="36"/>
    </row>
    <row r="7" s="3" customFormat="1" ht="48" customHeight="1" spans="1:12">
      <c r="A7" s="23">
        <v>3</v>
      </c>
      <c r="B7" s="24" t="s">
        <v>26</v>
      </c>
      <c r="C7" s="21" t="s">
        <v>27</v>
      </c>
      <c r="D7" s="26">
        <v>145.893296</v>
      </c>
      <c r="E7" s="20" t="s">
        <v>18</v>
      </c>
      <c r="F7" s="20" t="s">
        <v>28</v>
      </c>
      <c r="G7" s="28" t="s">
        <v>20</v>
      </c>
      <c r="H7" s="19" t="s">
        <v>21</v>
      </c>
      <c r="I7" s="20" t="s">
        <v>22</v>
      </c>
      <c r="J7" s="34">
        <v>145.893296</v>
      </c>
      <c r="K7" s="35">
        <f t="shared" si="0"/>
        <v>1</v>
      </c>
      <c r="L7" s="36"/>
    </row>
    <row r="8" s="3" customFormat="1" ht="48" customHeight="1" spans="1:12">
      <c r="A8" s="23">
        <v>4</v>
      </c>
      <c r="B8" s="29" t="s">
        <v>29</v>
      </c>
      <c r="C8" s="21" t="s">
        <v>30</v>
      </c>
      <c r="D8" s="26">
        <v>133.5</v>
      </c>
      <c r="E8" s="20" t="s">
        <v>18</v>
      </c>
      <c r="F8" s="20" t="s">
        <v>31</v>
      </c>
      <c r="G8" s="28" t="s">
        <v>20</v>
      </c>
      <c r="H8" s="19" t="s">
        <v>21</v>
      </c>
      <c r="I8" s="20" t="s">
        <v>22</v>
      </c>
      <c r="J8" s="34">
        <v>133.5</v>
      </c>
      <c r="K8" s="35">
        <f t="shared" si="0"/>
        <v>1</v>
      </c>
      <c r="L8" s="36"/>
    </row>
    <row r="9" s="3" customFormat="1" ht="60" customHeight="1" spans="1:12">
      <c r="A9" s="23">
        <v>5</v>
      </c>
      <c r="B9" s="24" t="s">
        <v>32</v>
      </c>
      <c r="C9" s="21" t="s">
        <v>33</v>
      </c>
      <c r="D9" s="26">
        <v>139.7946</v>
      </c>
      <c r="E9" s="20" t="s">
        <v>18</v>
      </c>
      <c r="F9" s="20" t="s">
        <v>18</v>
      </c>
      <c r="G9" s="28" t="s">
        <v>20</v>
      </c>
      <c r="H9" s="19" t="s">
        <v>21</v>
      </c>
      <c r="I9" s="20" t="s">
        <v>22</v>
      </c>
      <c r="J9" s="34">
        <v>139.7946</v>
      </c>
      <c r="K9" s="35">
        <f t="shared" si="0"/>
        <v>1</v>
      </c>
      <c r="L9" s="36"/>
    </row>
    <row r="10" s="3" customFormat="1" ht="71" customHeight="1" spans="1:12">
      <c r="A10" s="23">
        <v>6</v>
      </c>
      <c r="B10" s="24" t="s">
        <v>34</v>
      </c>
      <c r="C10" s="21" t="s">
        <v>35</v>
      </c>
      <c r="D10" s="26">
        <v>1354.387815</v>
      </c>
      <c r="E10" s="20" t="s">
        <v>18</v>
      </c>
      <c r="F10" s="20" t="s">
        <v>18</v>
      </c>
      <c r="G10" s="28" t="s">
        <v>20</v>
      </c>
      <c r="H10" s="19" t="s">
        <v>21</v>
      </c>
      <c r="I10" s="20" t="s">
        <v>22</v>
      </c>
      <c r="J10" s="34">
        <v>1350.738315</v>
      </c>
      <c r="K10" s="35">
        <f t="shared" si="0"/>
        <v>0.997305424665239</v>
      </c>
      <c r="L10" s="36"/>
    </row>
    <row r="11" s="3" customFormat="1" ht="52" customHeight="1" spans="1:12">
      <c r="A11" s="23">
        <v>7</v>
      </c>
      <c r="B11" s="24" t="s">
        <v>36</v>
      </c>
      <c r="C11" s="21" t="s">
        <v>37</v>
      </c>
      <c r="D11" s="26">
        <v>1300</v>
      </c>
      <c r="E11" s="20" t="s">
        <v>18</v>
      </c>
      <c r="F11" s="20" t="s">
        <v>18</v>
      </c>
      <c r="G11" s="28" t="s">
        <v>20</v>
      </c>
      <c r="H11" s="19" t="s">
        <v>21</v>
      </c>
      <c r="I11" s="20" t="s">
        <v>22</v>
      </c>
      <c r="J11" s="34">
        <v>1009.8</v>
      </c>
      <c r="K11" s="35">
        <f t="shared" si="0"/>
        <v>0.776769230769231</v>
      </c>
      <c r="L11" s="36"/>
    </row>
    <row r="12" s="3" customFormat="1" ht="102" customHeight="1" spans="1:12">
      <c r="A12" s="23">
        <v>8</v>
      </c>
      <c r="B12" s="24" t="s">
        <v>38</v>
      </c>
      <c r="C12" s="21" t="s">
        <v>39</v>
      </c>
      <c r="D12" s="30">
        <v>1823.838</v>
      </c>
      <c r="E12" s="20" t="s">
        <v>18</v>
      </c>
      <c r="F12" s="20" t="s">
        <v>18</v>
      </c>
      <c r="G12" s="28" t="s">
        <v>20</v>
      </c>
      <c r="H12" s="19" t="s">
        <v>21</v>
      </c>
      <c r="I12" s="20" t="s">
        <v>22</v>
      </c>
      <c r="J12" s="34">
        <v>1712.9065</v>
      </c>
      <c r="K12" s="35">
        <f t="shared" si="0"/>
        <v>0.939176889614099</v>
      </c>
      <c r="L12" s="36"/>
    </row>
    <row r="13" s="3" customFormat="1" ht="88" customHeight="1" spans="1:12">
      <c r="A13" s="23">
        <v>9</v>
      </c>
      <c r="B13" s="24" t="s">
        <v>40</v>
      </c>
      <c r="C13" s="21" t="s">
        <v>41</v>
      </c>
      <c r="D13" s="30">
        <v>1011.071115</v>
      </c>
      <c r="E13" s="20" t="s">
        <v>42</v>
      </c>
      <c r="F13" s="20" t="s">
        <v>42</v>
      </c>
      <c r="G13" s="28" t="s">
        <v>20</v>
      </c>
      <c r="H13" s="19" t="s">
        <v>21</v>
      </c>
      <c r="I13" s="20" t="s">
        <v>22</v>
      </c>
      <c r="J13" s="34">
        <v>1002.798355</v>
      </c>
      <c r="K13" s="35">
        <f t="shared" si="0"/>
        <v>0.991817825791611</v>
      </c>
      <c r="L13" s="36"/>
    </row>
    <row r="14" s="3" customFormat="1" ht="49" customHeight="1" spans="1:12">
      <c r="A14" s="23">
        <v>10</v>
      </c>
      <c r="B14" s="24" t="s">
        <v>43</v>
      </c>
      <c r="C14" s="21" t="s">
        <v>44</v>
      </c>
      <c r="D14" s="26">
        <v>6800</v>
      </c>
      <c r="E14" s="20" t="s">
        <v>18</v>
      </c>
      <c r="F14" s="20" t="s">
        <v>18</v>
      </c>
      <c r="G14" s="28" t="s">
        <v>20</v>
      </c>
      <c r="H14" s="19" t="s">
        <v>21</v>
      </c>
      <c r="I14" s="20" t="s">
        <v>22</v>
      </c>
      <c r="J14" s="34">
        <v>6293.0537</v>
      </c>
      <c r="K14" s="35">
        <f t="shared" si="0"/>
        <v>0.925449073529412</v>
      </c>
      <c r="L14" s="36"/>
    </row>
    <row r="15" s="3" customFormat="1" ht="49" customHeight="1" spans="1:12">
      <c r="A15" s="23">
        <v>11</v>
      </c>
      <c r="B15" s="24" t="s">
        <v>45</v>
      </c>
      <c r="C15" s="21" t="s">
        <v>46</v>
      </c>
      <c r="D15" s="26">
        <v>2850</v>
      </c>
      <c r="E15" s="20" t="s">
        <v>18</v>
      </c>
      <c r="F15" s="20" t="s">
        <v>47</v>
      </c>
      <c r="G15" s="28" t="s">
        <v>20</v>
      </c>
      <c r="H15" s="19" t="s">
        <v>21</v>
      </c>
      <c r="I15" s="20" t="s">
        <v>22</v>
      </c>
      <c r="J15" s="34">
        <v>2488.06</v>
      </c>
      <c r="K15" s="35">
        <f t="shared" si="0"/>
        <v>0.87300350877193</v>
      </c>
      <c r="L15" s="36"/>
    </row>
    <row r="16" s="3" customFormat="1" ht="49" customHeight="1" spans="1:12">
      <c r="A16" s="23">
        <v>12</v>
      </c>
      <c r="B16" s="24" t="s">
        <v>48</v>
      </c>
      <c r="C16" s="21" t="s">
        <v>49</v>
      </c>
      <c r="D16" s="30">
        <v>761.29485</v>
      </c>
      <c r="E16" s="20" t="s">
        <v>18</v>
      </c>
      <c r="F16" s="20" t="s">
        <v>18</v>
      </c>
      <c r="G16" s="28" t="s">
        <v>20</v>
      </c>
      <c r="H16" s="19" t="s">
        <v>21</v>
      </c>
      <c r="I16" s="20" t="s">
        <v>22</v>
      </c>
      <c r="J16" s="34">
        <v>761.29485</v>
      </c>
      <c r="K16" s="35">
        <f t="shared" si="0"/>
        <v>1</v>
      </c>
      <c r="L16" s="36"/>
    </row>
    <row r="17" s="3" customFormat="1" ht="49" customHeight="1" spans="1:12">
      <c r="A17" s="23">
        <v>13</v>
      </c>
      <c r="B17" s="24" t="s">
        <v>50</v>
      </c>
      <c r="C17" s="21" t="s">
        <v>51</v>
      </c>
      <c r="D17" s="30">
        <v>360</v>
      </c>
      <c r="E17" s="20" t="s">
        <v>52</v>
      </c>
      <c r="F17" s="20" t="s">
        <v>53</v>
      </c>
      <c r="G17" s="28" t="s">
        <v>20</v>
      </c>
      <c r="H17" s="19" t="s">
        <v>21</v>
      </c>
      <c r="I17" s="20" t="s">
        <v>22</v>
      </c>
      <c r="J17" s="34">
        <v>348.967132</v>
      </c>
      <c r="K17" s="35">
        <f t="shared" ref="K17:K22" si="1">J17/D17</f>
        <v>0.969353144444444</v>
      </c>
      <c r="L17" s="36"/>
    </row>
    <row r="18" s="3" customFormat="1" ht="49" customHeight="1" spans="1:12">
      <c r="A18" s="23">
        <v>14</v>
      </c>
      <c r="B18" s="24" t="s">
        <v>54</v>
      </c>
      <c r="C18" s="21" t="s">
        <v>55</v>
      </c>
      <c r="D18" s="30">
        <v>680</v>
      </c>
      <c r="E18" s="20" t="s">
        <v>47</v>
      </c>
      <c r="F18" s="20" t="s">
        <v>47</v>
      </c>
      <c r="G18" s="28" t="s">
        <v>56</v>
      </c>
      <c r="H18" s="19" t="s">
        <v>57</v>
      </c>
      <c r="I18" s="20" t="s">
        <v>58</v>
      </c>
      <c r="J18" s="34">
        <v>193.13124</v>
      </c>
      <c r="K18" s="35">
        <f t="shared" si="1"/>
        <v>0.284016529411765</v>
      </c>
      <c r="L18" s="36"/>
    </row>
    <row r="19" s="3" customFormat="1" ht="49" customHeight="1" spans="1:12">
      <c r="A19" s="23">
        <v>15</v>
      </c>
      <c r="B19" s="24" t="s">
        <v>59</v>
      </c>
      <c r="C19" s="21" t="s">
        <v>60</v>
      </c>
      <c r="D19" s="30">
        <v>395</v>
      </c>
      <c r="E19" s="20" t="s">
        <v>18</v>
      </c>
      <c r="F19" s="20" t="s">
        <v>18</v>
      </c>
      <c r="G19" s="28" t="s">
        <v>20</v>
      </c>
      <c r="H19" s="19" t="s">
        <v>21</v>
      </c>
      <c r="I19" s="20" t="s">
        <v>22</v>
      </c>
      <c r="J19" s="34">
        <v>309.392</v>
      </c>
      <c r="K19" s="35">
        <f t="shared" si="1"/>
        <v>0.783270886075949</v>
      </c>
      <c r="L19" s="36"/>
    </row>
    <row r="20" s="3" customFormat="1" ht="49" customHeight="1" spans="1:12">
      <c r="A20" s="23">
        <v>16</v>
      </c>
      <c r="B20" s="24" t="s">
        <v>61</v>
      </c>
      <c r="C20" s="21" t="s">
        <v>62</v>
      </c>
      <c r="D20" s="30">
        <v>300</v>
      </c>
      <c r="E20" s="20" t="s">
        <v>18</v>
      </c>
      <c r="F20" s="20" t="s">
        <v>28</v>
      </c>
      <c r="G20" s="28" t="s">
        <v>20</v>
      </c>
      <c r="H20" s="19" t="s">
        <v>21</v>
      </c>
      <c r="I20" s="20" t="s">
        <v>22</v>
      </c>
      <c r="J20" s="34">
        <v>224.1899</v>
      </c>
      <c r="K20" s="35">
        <f t="shared" si="1"/>
        <v>0.747299666666667</v>
      </c>
      <c r="L20" s="36"/>
    </row>
    <row r="21" s="3" customFormat="1" ht="50" customHeight="1" spans="1:12">
      <c r="A21" s="23">
        <v>17</v>
      </c>
      <c r="B21" s="24" t="s">
        <v>63</v>
      </c>
      <c r="C21" s="21" t="s">
        <v>64</v>
      </c>
      <c r="D21" s="30">
        <v>228.7849</v>
      </c>
      <c r="E21" s="20" t="s">
        <v>18</v>
      </c>
      <c r="F21" s="20" t="s">
        <v>65</v>
      </c>
      <c r="G21" s="28" t="s">
        <v>20</v>
      </c>
      <c r="H21" s="19" t="s">
        <v>21</v>
      </c>
      <c r="I21" s="20" t="s">
        <v>22</v>
      </c>
      <c r="J21" s="34">
        <v>160.14943</v>
      </c>
      <c r="K21" s="35">
        <f t="shared" si="1"/>
        <v>0.7</v>
      </c>
      <c r="L21" s="36"/>
    </row>
    <row r="22" s="3" customFormat="1" ht="49" customHeight="1" spans="1:12">
      <c r="A22" s="23">
        <v>18</v>
      </c>
      <c r="B22" s="24" t="s">
        <v>66</v>
      </c>
      <c r="C22" s="21" t="s">
        <v>67</v>
      </c>
      <c r="D22" s="30">
        <v>196</v>
      </c>
      <c r="E22" s="20" t="s">
        <v>18</v>
      </c>
      <c r="F22" s="20" t="s">
        <v>53</v>
      </c>
      <c r="G22" s="28" t="s">
        <v>20</v>
      </c>
      <c r="H22" s="19" t="s">
        <v>21</v>
      </c>
      <c r="I22" s="20" t="s">
        <v>22</v>
      </c>
      <c r="J22" s="34">
        <v>196</v>
      </c>
      <c r="K22" s="35">
        <f t="shared" si="1"/>
        <v>1</v>
      </c>
      <c r="L22" s="36"/>
    </row>
    <row r="23" s="3" customFormat="1" ht="49" customHeight="1" spans="1:12">
      <c r="A23" s="23">
        <v>19</v>
      </c>
      <c r="B23" s="24" t="s">
        <v>68</v>
      </c>
      <c r="C23" s="21" t="s">
        <v>69</v>
      </c>
      <c r="D23" s="30">
        <v>161.218016</v>
      </c>
      <c r="E23" s="20" t="s">
        <v>18</v>
      </c>
      <c r="F23" s="20" t="s">
        <v>53</v>
      </c>
      <c r="G23" s="28" t="s">
        <v>20</v>
      </c>
      <c r="H23" s="19" t="s">
        <v>21</v>
      </c>
      <c r="I23" s="20" t="s">
        <v>22</v>
      </c>
      <c r="J23" s="34">
        <v>161.218016</v>
      </c>
      <c r="K23" s="35">
        <f t="shared" ref="K23:K35" si="2">J23/D23</f>
        <v>1</v>
      </c>
      <c r="L23" s="36"/>
    </row>
    <row r="24" s="3" customFormat="1" ht="49" customHeight="1" spans="1:12">
      <c r="A24" s="23">
        <v>20</v>
      </c>
      <c r="B24" s="24" t="s">
        <v>70</v>
      </c>
      <c r="C24" s="21" t="s">
        <v>71</v>
      </c>
      <c r="D24" s="30">
        <v>389.804971</v>
      </c>
      <c r="E24" s="20" t="s">
        <v>18</v>
      </c>
      <c r="F24" s="20" t="s">
        <v>31</v>
      </c>
      <c r="G24" s="28" t="s">
        <v>20</v>
      </c>
      <c r="H24" s="19" t="s">
        <v>21</v>
      </c>
      <c r="I24" s="20" t="s">
        <v>22</v>
      </c>
      <c r="J24" s="34">
        <v>389.804971</v>
      </c>
      <c r="K24" s="35">
        <f t="shared" si="2"/>
        <v>1</v>
      </c>
      <c r="L24" s="36"/>
    </row>
    <row r="25" s="3" customFormat="1" ht="49" customHeight="1" spans="1:12">
      <c r="A25" s="23">
        <v>21</v>
      </c>
      <c r="B25" s="24" t="s">
        <v>72</v>
      </c>
      <c r="C25" s="21" t="s">
        <v>73</v>
      </c>
      <c r="D25" s="30">
        <v>98.8</v>
      </c>
      <c r="E25" s="20" t="s">
        <v>18</v>
      </c>
      <c r="F25" s="20" t="s">
        <v>74</v>
      </c>
      <c r="G25" s="28" t="s">
        <v>20</v>
      </c>
      <c r="H25" s="19" t="s">
        <v>21</v>
      </c>
      <c r="I25" s="20" t="s">
        <v>22</v>
      </c>
      <c r="J25" s="34">
        <v>98.8</v>
      </c>
      <c r="K25" s="35">
        <f t="shared" si="2"/>
        <v>1</v>
      </c>
      <c r="L25" s="36"/>
    </row>
    <row r="26" s="3" customFormat="1" ht="49" customHeight="1" spans="1:12">
      <c r="A26" s="23">
        <v>22</v>
      </c>
      <c r="B26" s="24" t="s">
        <v>75</v>
      </c>
      <c r="C26" s="21" t="s">
        <v>76</v>
      </c>
      <c r="D26" s="30">
        <v>486.7</v>
      </c>
      <c r="E26" s="20" t="s">
        <v>18</v>
      </c>
      <c r="F26" s="20" t="s">
        <v>77</v>
      </c>
      <c r="G26" s="28" t="s">
        <v>20</v>
      </c>
      <c r="H26" s="19" t="s">
        <v>21</v>
      </c>
      <c r="I26" s="20" t="s">
        <v>22</v>
      </c>
      <c r="J26" s="34">
        <v>438.03</v>
      </c>
      <c r="K26" s="35">
        <f t="shared" si="2"/>
        <v>0.9</v>
      </c>
      <c r="L26" s="36"/>
    </row>
    <row r="27" s="3" customFormat="1" ht="49" customHeight="1" spans="1:12">
      <c r="A27" s="23">
        <v>23</v>
      </c>
      <c r="B27" s="24" t="s">
        <v>78</v>
      </c>
      <c r="C27" s="21" t="s">
        <v>79</v>
      </c>
      <c r="D27" s="30">
        <v>1900.39612</v>
      </c>
      <c r="E27" s="20" t="s">
        <v>80</v>
      </c>
      <c r="F27" s="20" t="s">
        <v>80</v>
      </c>
      <c r="G27" s="28" t="s">
        <v>20</v>
      </c>
      <c r="H27" s="19" t="s">
        <v>21</v>
      </c>
      <c r="I27" s="20" t="s">
        <v>22</v>
      </c>
      <c r="J27" s="34">
        <v>1884.572694</v>
      </c>
      <c r="K27" s="35">
        <f t="shared" si="2"/>
        <v>0.991673616972024</v>
      </c>
      <c r="L27" s="36"/>
    </row>
    <row r="28" s="3" customFormat="1" ht="55" customHeight="1" spans="1:12">
      <c r="A28" s="23">
        <v>24</v>
      </c>
      <c r="B28" s="24" t="s">
        <v>81</v>
      </c>
      <c r="C28" s="21" t="s">
        <v>82</v>
      </c>
      <c r="D28" s="30">
        <v>396</v>
      </c>
      <c r="E28" s="20" t="s">
        <v>83</v>
      </c>
      <c r="F28" s="20" t="s">
        <v>84</v>
      </c>
      <c r="G28" s="28" t="s">
        <v>20</v>
      </c>
      <c r="H28" s="19" t="s">
        <v>21</v>
      </c>
      <c r="I28" s="20" t="s">
        <v>22</v>
      </c>
      <c r="J28" s="34">
        <v>370.22687</v>
      </c>
      <c r="K28" s="35">
        <f t="shared" si="2"/>
        <v>0.934916338383838</v>
      </c>
      <c r="L28" s="36"/>
    </row>
    <row r="29" s="3" customFormat="1" ht="55" customHeight="1" spans="1:12">
      <c r="A29" s="23">
        <v>25</v>
      </c>
      <c r="B29" s="24" t="s">
        <v>85</v>
      </c>
      <c r="C29" s="21" t="s">
        <v>86</v>
      </c>
      <c r="D29" s="30">
        <v>210</v>
      </c>
      <c r="E29" s="20" t="s">
        <v>83</v>
      </c>
      <c r="F29" s="20" t="s">
        <v>87</v>
      </c>
      <c r="G29" s="28" t="s">
        <v>20</v>
      </c>
      <c r="H29" s="19" t="s">
        <v>21</v>
      </c>
      <c r="I29" s="20" t="s">
        <v>22</v>
      </c>
      <c r="J29" s="34">
        <v>209.750761</v>
      </c>
      <c r="K29" s="35">
        <f t="shared" si="2"/>
        <v>0.998813147619048</v>
      </c>
      <c r="L29" s="36"/>
    </row>
    <row r="30" s="3" customFormat="1" ht="65" customHeight="1" spans="1:12">
      <c r="A30" s="23">
        <v>26</v>
      </c>
      <c r="B30" s="24" t="s">
        <v>88</v>
      </c>
      <c r="C30" s="21" t="s">
        <v>89</v>
      </c>
      <c r="D30" s="30">
        <v>360</v>
      </c>
      <c r="E30" s="20" t="s">
        <v>83</v>
      </c>
      <c r="F30" s="20" t="s">
        <v>90</v>
      </c>
      <c r="G30" s="28" t="s">
        <v>20</v>
      </c>
      <c r="H30" s="19" t="s">
        <v>21</v>
      </c>
      <c r="I30" s="20" t="s">
        <v>22</v>
      </c>
      <c r="J30" s="34">
        <v>357.631547</v>
      </c>
      <c r="K30" s="35">
        <f t="shared" si="2"/>
        <v>0.993420963888889</v>
      </c>
      <c r="L30" s="36"/>
    </row>
    <row r="31" s="3" customFormat="1" ht="75" customHeight="1" spans="1:12">
      <c r="A31" s="23">
        <v>27</v>
      </c>
      <c r="B31" s="24" t="s">
        <v>91</v>
      </c>
      <c r="C31" s="21" t="s">
        <v>92</v>
      </c>
      <c r="D31" s="30">
        <v>728.5</v>
      </c>
      <c r="E31" s="20" t="s">
        <v>80</v>
      </c>
      <c r="F31" s="20" t="s">
        <v>93</v>
      </c>
      <c r="G31" s="28" t="s">
        <v>20</v>
      </c>
      <c r="H31" s="19" t="s">
        <v>21</v>
      </c>
      <c r="I31" s="20" t="s">
        <v>22</v>
      </c>
      <c r="J31" s="34">
        <v>727.531203</v>
      </c>
      <c r="K31" s="35">
        <f t="shared" si="2"/>
        <v>0.998670148249828</v>
      </c>
      <c r="L31" s="36"/>
    </row>
    <row r="32" s="3" customFormat="1" ht="49" customHeight="1" spans="1:12">
      <c r="A32" s="23">
        <v>28</v>
      </c>
      <c r="B32" s="20" t="s">
        <v>94</v>
      </c>
      <c r="C32" s="21" t="s">
        <v>95</v>
      </c>
      <c r="D32" s="30">
        <v>180</v>
      </c>
      <c r="E32" s="20" t="s">
        <v>80</v>
      </c>
      <c r="F32" s="20" t="s">
        <v>31</v>
      </c>
      <c r="G32" s="28" t="s">
        <v>20</v>
      </c>
      <c r="H32" s="19" t="s">
        <v>21</v>
      </c>
      <c r="I32" s="20" t="s">
        <v>22</v>
      </c>
      <c r="J32" s="34">
        <v>150.909176</v>
      </c>
      <c r="K32" s="35">
        <f t="shared" ref="K32:K43" si="3">J32/D32</f>
        <v>0.838384311111111</v>
      </c>
      <c r="L32" s="36"/>
    </row>
    <row r="33" s="3" customFormat="1" ht="49" customHeight="1" spans="1:12">
      <c r="A33" s="23">
        <v>29</v>
      </c>
      <c r="B33" s="20" t="s">
        <v>96</v>
      </c>
      <c r="C33" s="21" t="s">
        <v>97</v>
      </c>
      <c r="D33" s="30">
        <v>282.266317</v>
      </c>
      <c r="E33" s="20" t="s">
        <v>18</v>
      </c>
      <c r="F33" s="20" t="s">
        <v>18</v>
      </c>
      <c r="G33" s="28" t="s">
        <v>20</v>
      </c>
      <c r="H33" s="19" t="s">
        <v>21</v>
      </c>
      <c r="I33" s="20" t="s">
        <v>22</v>
      </c>
      <c r="J33" s="34">
        <v>279.985515</v>
      </c>
      <c r="K33" s="35">
        <f t="shared" si="3"/>
        <v>0.991919680590157</v>
      </c>
      <c r="L33" s="36"/>
    </row>
    <row r="34" s="3" customFormat="1" ht="55" customHeight="1" spans="1:12">
      <c r="A34" s="23">
        <v>30</v>
      </c>
      <c r="B34" s="20" t="s">
        <v>98</v>
      </c>
      <c r="C34" s="21" t="s">
        <v>99</v>
      </c>
      <c r="D34" s="30">
        <v>486.85</v>
      </c>
      <c r="E34" s="20" t="s">
        <v>18</v>
      </c>
      <c r="F34" s="20" t="s">
        <v>18</v>
      </c>
      <c r="G34" s="28" t="s">
        <v>20</v>
      </c>
      <c r="H34" s="19" t="s">
        <v>21</v>
      </c>
      <c r="I34" s="20" t="s">
        <v>22</v>
      </c>
      <c r="J34" s="34">
        <v>371.85</v>
      </c>
      <c r="K34" s="35">
        <f t="shared" si="3"/>
        <v>0.763787614254904</v>
      </c>
      <c r="L34" s="36"/>
    </row>
    <row r="35" s="3" customFormat="1" ht="49" customHeight="1" spans="1:12">
      <c r="A35" s="23">
        <v>31</v>
      </c>
      <c r="B35" s="20" t="s">
        <v>100</v>
      </c>
      <c r="C35" s="21" t="s">
        <v>101</v>
      </c>
      <c r="D35" s="30">
        <v>287.7</v>
      </c>
      <c r="E35" s="20" t="s">
        <v>102</v>
      </c>
      <c r="F35" s="20" t="s">
        <v>102</v>
      </c>
      <c r="G35" s="28" t="s">
        <v>20</v>
      </c>
      <c r="H35" s="19" t="s">
        <v>21</v>
      </c>
      <c r="I35" s="20" t="s">
        <v>22</v>
      </c>
      <c r="J35" s="34">
        <v>287.7</v>
      </c>
      <c r="K35" s="35">
        <f t="shared" si="3"/>
        <v>1</v>
      </c>
      <c r="L35" s="36"/>
    </row>
    <row r="36" s="3" customFormat="1" ht="49" customHeight="1" spans="1:12">
      <c r="A36" s="23">
        <v>32</v>
      </c>
      <c r="B36" s="20" t="s">
        <v>103</v>
      </c>
      <c r="C36" s="21" t="s">
        <v>104</v>
      </c>
      <c r="D36" s="30">
        <v>38</v>
      </c>
      <c r="E36" s="20" t="s">
        <v>18</v>
      </c>
      <c r="F36" s="20" t="s">
        <v>18</v>
      </c>
      <c r="G36" s="28" t="s">
        <v>20</v>
      </c>
      <c r="H36" s="19" t="s">
        <v>21</v>
      </c>
      <c r="I36" s="20" t="s">
        <v>22</v>
      </c>
      <c r="J36" s="34">
        <v>38</v>
      </c>
      <c r="K36" s="35">
        <f t="shared" si="3"/>
        <v>1</v>
      </c>
      <c r="L36" s="36"/>
    </row>
    <row r="37" s="3" customFormat="1" ht="49" customHeight="1" spans="1:12">
      <c r="A37" s="23">
        <v>33</v>
      </c>
      <c r="B37" s="20" t="s">
        <v>105</v>
      </c>
      <c r="C37" s="21" t="s">
        <v>106</v>
      </c>
      <c r="D37" s="30">
        <v>300</v>
      </c>
      <c r="E37" s="20" t="s">
        <v>83</v>
      </c>
      <c r="F37" s="20" t="s">
        <v>74</v>
      </c>
      <c r="G37" s="28" t="s">
        <v>20</v>
      </c>
      <c r="H37" s="19" t="s">
        <v>21</v>
      </c>
      <c r="I37" s="20" t="s">
        <v>22</v>
      </c>
      <c r="J37" s="34">
        <v>247.231442</v>
      </c>
      <c r="K37" s="35">
        <f t="shared" si="3"/>
        <v>0.824104806666667</v>
      </c>
      <c r="L37" s="36"/>
    </row>
    <row r="38" s="3" customFormat="1" ht="49" customHeight="1" spans="1:12">
      <c r="A38" s="23">
        <v>34</v>
      </c>
      <c r="B38" s="20" t="s">
        <v>107</v>
      </c>
      <c r="C38" s="21" t="s">
        <v>108</v>
      </c>
      <c r="D38" s="30">
        <v>300</v>
      </c>
      <c r="E38" s="20" t="s">
        <v>80</v>
      </c>
      <c r="F38" s="20" t="s">
        <v>25</v>
      </c>
      <c r="G38" s="28" t="s">
        <v>20</v>
      </c>
      <c r="H38" s="19" t="s">
        <v>21</v>
      </c>
      <c r="I38" s="20" t="s">
        <v>22</v>
      </c>
      <c r="J38" s="34">
        <v>300</v>
      </c>
      <c r="K38" s="35">
        <f t="shared" si="3"/>
        <v>1</v>
      </c>
      <c r="L38" s="36"/>
    </row>
    <row r="39" s="3" customFormat="1" ht="49" customHeight="1" spans="1:12">
      <c r="A39" s="23">
        <v>35</v>
      </c>
      <c r="B39" s="20" t="s">
        <v>109</v>
      </c>
      <c r="C39" s="21" t="s">
        <v>110</v>
      </c>
      <c r="D39" s="30">
        <v>300</v>
      </c>
      <c r="E39" s="20" t="s">
        <v>111</v>
      </c>
      <c r="F39" s="20" t="s">
        <v>111</v>
      </c>
      <c r="G39" s="28" t="s">
        <v>20</v>
      </c>
      <c r="H39" s="19" t="s">
        <v>21</v>
      </c>
      <c r="I39" s="20" t="s">
        <v>22</v>
      </c>
      <c r="J39" s="34">
        <v>300</v>
      </c>
      <c r="K39" s="35">
        <f t="shared" si="3"/>
        <v>1</v>
      </c>
      <c r="L39" s="36"/>
    </row>
    <row r="40" s="3" customFormat="1" ht="49" customHeight="1" spans="1:12">
      <c r="A40" s="23">
        <v>36</v>
      </c>
      <c r="B40" s="20" t="s">
        <v>112</v>
      </c>
      <c r="C40" s="21" t="s">
        <v>113</v>
      </c>
      <c r="D40" s="30">
        <v>14</v>
      </c>
      <c r="E40" s="20" t="s">
        <v>114</v>
      </c>
      <c r="F40" s="20" t="s">
        <v>114</v>
      </c>
      <c r="G40" s="28" t="s">
        <v>20</v>
      </c>
      <c r="H40" s="19" t="s">
        <v>21</v>
      </c>
      <c r="I40" s="20" t="s">
        <v>22</v>
      </c>
      <c r="J40" s="34">
        <v>14</v>
      </c>
      <c r="K40" s="35">
        <f t="shared" si="3"/>
        <v>1</v>
      </c>
      <c r="L40" s="36"/>
    </row>
    <row r="41" s="3" customFormat="1" ht="64" customHeight="1" spans="1:12">
      <c r="A41" s="23">
        <v>37</v>
      </c>
      <c r="B41" s="20" t="s">
        <v>115</v>
      </c>
      <c r="C41" s="21" t="s">
        <v>116</v>
      </c>
      <c r="D41" s="30">
        <v>683.7</v>
      </c>
      <c r="E41" s="20" t="s">
        <v>117</v>
      </c>
      <c r="F41" s="20" t="s">
        <v>117</v>
      </c>
      <c r="G41" s="28" t="s">
        <v>20</v>
      </c>
      <c r="H41" s="19" t="s">
        <v>21</v>
      </c>
      <c r="I41" s="20" t="s">
        <v>22</v>
      </c>
      <c r="J41" s="34">
        <v>666.45</v>
      </c>
      <c r="K41" s="35">
        <f t="shared" si="3"/>
        <v>0.974769635805178</v>
      </c>
      <c r="L41" s="36"/>
    </row>
    <row r="42" s="3" customFormat="1" ht="49" customHeight="1" spans="1:12">
      <c r="A42" s="23">
        <v>38</v>
      </c>
      <c r="B42" s="20" t="s">
        <v>118</v>
      </c>
      <c r="C42" s="21" t="s">
        <v>119</v>
      </c>
      <c r="D42" s="30">
        <v>21.5</v>
      </c>
      <c r="E42" s="20" t="s">
        <v>93</v>
      </c>
      <c r="F42" s="20" t="s">
        <v>93</v>
      </c>
      <c r="G42" s="28" t="s">
        <v>20</v>
      </c>
      <c r="H42" s="19" t="s">
        <v>21</v>
      </c>
      <c r="I42" s="20" t="s">
        <v>22</v>
      </c>
      <c r="J42" s="34">
        <v>16.2816</v>
      </c>
      <c r="K42" s="35">
        <f t="shared" si="3"/>
        <v>0.757283720930233</v>
      </c>
      <c r="L42" s="36"/>
    </row>
  </sheetData>
  <autoFilter ref="A3:L42">
    <extLst/>
  </autoFilter>
  <mergeCells count="4">
    <mergeCell ref="A1:L1"/>
    <mergeCell ref="B2:C2"/>
    <mergeCell ref="I2:K2"/>
    <mergeCell ref="A4:B4"/>
  </mergeCells>
  <pageMargins left="0.590277777777778" right="0.393055555555556" top="0.786805555555556" bottom="0.786805555555556" header="0.511805555555556" footer="0.51180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2019-07-15T04:06:00Z</dcterms:created>
  <dcterms:modified xsi:type="dcterms:W3CDTF">2025-12-08T10:38:19Z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