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370"/>
  </bookViews>
  <sheets>
    <sheet name="Sheet1" sheetId="2" r:id="rId1"/>
  </sheets>
  <definedNames>
    <definedName name="_xlnm._FilterDatabase" localSheetId="0" hidden="1">Sheet1!$A$3:$L$31</definedName>
  </definedNames>
  <calcPr calcId="144525"/>
</workbook>
</file>

<file path=xl/sharedStrings.xml><?xml version="1.0" encoding="utf-8"?>
<sst xmlns="http://schemas.openxmlformats.org/spreadsheetml/2006/main" count="89">
  <si>
    <t>泽普县2024年巩固拓展脱贫攻坚成果同乡村振兴有效衔接项目完成情况公示表</t>
  </si>
  <si>
    <t>填表单位：泽普县农业农村局</t>
  </si>
  <si>
    <t>填表时间：2023年11月30日</t>
  </si>
  <si>
    <t>序号</t>
  </si>
  <si>
    <t>项目名称</t>
  </si>
  <si>
    <t>建设内容</t>
  </si>
  <si>
    <t>实际投资额（万元）</t>
  </si>
  <si>
    <t>监管单位</t>
  </si>
  <si>
    <t>责任单位</t>
  </si>
  <si>
    <t>项目实施情况</t>
  </si>
  <si>
    <t>项目验收结果</t>
  </si>
  <si>
    <t>绩效目标及利益联结机制实现情况</t>
  </si>
  <si>
    <t>资金拨付（万元）</t>
  </si>
  <si>
    <t>拨付率</t>
  </si>
  <si>
    <t>备注</t>
  </si>
  <si>
    <t>泽普县合计</t>
  </si>
  <si>
    <t>莎车现代农业（肉羊）产业园-泽普县场</t>
  </si>
  <si>
    <t>建设规模42535平方米，新建牧草加工车间、干草棚、原料车间、牧草存放区、反刍车间、投料车间、技术研发中心、粗饲料加工车间、粗料地仓、益生菌发酵车间、维修车间、原料棚、青贮广场、管理用房、业务用房、门卫室、消毒室、消防水池等及附属配套设施。安排资金5019.177605万元。</t>
  </si>
  <si>
    <t>泽普县农业农村局</t>
  </si>
  <si>
    <t>已完工。</t>
  </si>
  <si>
    <t>验收合格</t>
  </si>
  <si>
    <t>已实现绩效目标及利益联结机制</t>
  </si>
  <si>
    <t>特色现代富民产业园建设</t>
  </si>
  <si>
    <t>新建特色现代富民产业园3000亩，建设内容主要包括土地平整、土壤换填3000亩，新建沉砂池、首部、泵房、滴灌等水肥一体化灌溉设施，配套特色林果气象观测设备，购买定植苹果等苗木。安排资金4250.249115万元。</t>
  </si>
  <si>
    <t>苹果初加工基地建设</t>
  </si>
  <si>
    <t>鲜果基地配套新建3950平方米苹果分选车间、包装车间及业务用房，3500吨冷库1座及附属设施设备配套。安排资金2300万元。</t>
  </si>
  <si>
    <t>泽普县供销社</t>
  </si>
  <si>
    <t>温室大棚建设</t>
  </si>
  <si>
    <t>国营农场新建连栋温室大棚2400平方米及附属设施、设备配套，安排资金104.039992万元（欠发达国有农场巩固提升任务资金）。</t>
  </si>
  <si>
    <t>温室大棚设备购置</t>
  </si>
  <si>
    <t>蔬菜基地温室大棚购置水肥一体化机及附属设施175套。安排资金141.75万元。</t>
  </si>
  <si>
    <t>蔬菜育苗</t>
  </si>
  <si>
    <t>育苗中心购买蔬菜种子及穴盘、育苗基质等，用于智能温室800万株以上高产优质果蔬育苗。安排资金151.889944万元。</t>
  </si>
  <si>
    <t>农产品加工产业园附属设施建设</t>
  </si>
  <si>
    <t>改扩建农产品加工产业园7个。安排资金1550万元。</t>
  </si>
  <si>
    <t>泽普县商工局</t>
  </si>
  <si>
    <t>种植业、畜牧业到户产业奖补</t>
  </si>
  <si>
    <t>对全县监测对象家庭及脱贫户开展到户产业扶持，按照小麦单产提升1.5%以上、玉米单产提升3%以上每亩150元标准，母牛冻精配种并定胎每头200元、母羊人工授精配种并定胎每只40元标准，当年引进良种能繁母牛、母羊（饲养3个月以上）每头能繁母牛4000元、每只能繁母羊400元的标准，当年自繁扩增良种母畜（饲养3个月以上）每头母牛3000元、每只母羊300元标准给予补助，先干后补，干好再补，验收合格后，根据合格户数申请资金通过一卡通打卡发放（最终补助规模以验收结果为准）。安排资金2517.563575万元。</t>
  </si>
  <si>
    <t>泽普县防渗渠2024年中央财政以工代赈项目</t>
  </si>
  <si>
    <t>1、阿克塔木乡恰喀村新建0.3立方米/秒流量防渗渠6公里及渠系配套建筑物。2、奎依巴格镇斯日木村新建0.3立方米/秒流量防渗渠4公里及渠系配套建筑物。</t>
  </si>
  <si>
    <t>泽普县发改委</t>
  </si>
  <si>
    <t>泽普县阿克塔木乡、奎依巴格镇</t>
  </si>
  <si>
    <t>小额贷款贴息</t>
  </si>
  <si>
    <t>为全县脱贫户、监测对象小额贷款贴息，安排资金474.934465万元。</t>
  </si>
  <si>
    <t>赛力乡阔孜玛勒（2）村重点示范村乡村振兴建设</t>
  </si>
  <si>
    <t>土地碎片化整理470亩，高效节水870亩，定植苹果70亩，合作社供排水改造等附属设施建设，安排资金299.750885万元。</t>
  </si>
  <si>
    <t>泽普县赛力乡</t>
  </si>
  <si>
    <t>布依鲁克乡布依鲁克(2)村重点示范村乡村振兴建设</t>
  </si>
  <si>
    <t>土地平整、土壤换填、苹果定植700亩及高效节水等附属设施配套，投资840万元，安排资金802.5788万元。</t>
  </si>
  <si>
    <t>创业就业基地建设</t>
  </si>
  <si>
    <t>波斯喀木乡6村新建1400平方米就业创业基地1个及水电暖、消防设施、地面硬化等附属设施配套（就业创业基地主体1293.31平方米，地面硬化106.69平方米）；依克苏乡6村新建800平方米就业创业基地1个及水电暖、消防设施、地面硬化等附属设施配套。安排资金629.517108万元。</t>
  </si>
  <si>
    <t>脱贫户、监测对象公益性岗位补助</t>
  </si>
  <si>
    <t>政府购买公益性岗位137个，解决137名脱贫户、监测对象稳定就业，投资221.94万元。</t>
  </si>
  <si>
    <t>泽普县人社局</t>
  </si>
  <si>
    <t>畜牧防疫员公益性岗位补助</t>
  </si>
  <si>
    <t>对34名畜牧防疫员公益性岗位稳定就业的脱贫户、监测对象给予补助，投资37万元（县级衔接资金）。</t>
  </si>
  <si>
    <t>农村人居环境整治工程</t>
  </si>
  <si>
    <t>新建及改造排水管网110公里及附属设施配套，安排资金3399.853559万元。</t>
  </si>
  <si>
    <t>泽普县住建局</t>
  </si>
  <si>
    <t>泽普县村组道路2024年中央财政以工代赈项目</t>
  </si>
  <si>
    <t>1、依玛乡阿勒吞其村、巴达木艾日克村、阿热艾日克村、奥依村、托万古勒巴格村、巴格湾村新建宽3—4米水泥村组道路6.8公里及附属设施配套，投资337万元。2、赛力乡依玛村新建宽3—4米水泥村组道路2.1公里及附属设施配套，投资110万元。3、依克苏乡托格拉克勒克村、兰干村、铁提尔村、托皮恰村、托万恰喀村、库木萨村新建宽3—4米水泥村组道路7公里及附属设施配套，投资360万元。</t>
  </si>
  <si>
    <t>泽普县交通局</t>
  </si>
  <si>
    <t>困难群众饮用低氟茶补助</t>
  </si>
  <si>
    <t>为全县2936户监测对象购买低氟茶5872公斤，每户2公斤，安排资金19.6712万元（少数民族发展任务资金）。</t>
  </si>
  <si>
    <t>泽普县委统战部</t>
  </si>
  <si>
    <t>特色种植</t>
  </si>
  <si>
    <t>对全县监测对象家庭及脱贫户种植马铃薯、板蓝根符合条件的给予补助，每亩补助300元，安排资金130.5948万元。</t>
  </si>
  <si>
    <t>林果业到户产业奖补</t>
  </si>
  <si>
    <t>对全县监测对象家庭及脱贫户开展到户产业扶持，按照红枣、核桃疏密改造每亩400元标准，林果整形修剪核桃每亩95元、红枣每亩115元、苹果每亩110元标准，林果病虫害防治核桃每亩80元、红枣每亩140元、苹果每亩135元标准，给予补助，先干后补，干好再补，验收合格后，根据合格户数申请资金通过一卡通打卡发放。安排资金1858.865355万元。</t>
  </si>
  <si>
    <t>泽普县自然资源局</t>
  </si>
  <si>
    <t>防渗渠建设</t>
  </si>
  <si>
    <t>奎依巴格乡吉格代加依（3）村新建0.3立方米/秒流量防渗渠3公里及渠系配套建筑物，投资196万元。</t>
  </si>
  <si>
    <t>泽普县统战部</t>
  </si>
  <si>
    <t>泽普县奎依巴格乡</t>
  </si>
  <si>
    <t>土地碎片化整理</t>
  </si>
  <si>
    <t>土地碎片化整理2万亩，建设内容包括田块归并、平整土地、灌溉渠系配套、优化田间道路及配套农机下田坡道、桥涵等附属设施，其中依玛乡0.4万亩，依克苏乡0.7万亩，阿依库勒乡0.9万亩。该项目计划投资2400万元，安排资金367.461465万元。</t>
  </si>
  <si>
    <t>跨省跨区就业奖补</t>
  </si>
  <si>
    <t>1、对外出疆外务工且稳定就业3个月以上的脱贫劳动力、监测对象给予一次性交通补助，安排资金90.2万元（中央衔接资金）。
2、对外出疆内地区外务工且稳定就业3个月以上的脱贫劳动力、监测对象给予一次性交通补助，安排资金175.34万元（自治区衔接资金）。</t>
  </si>
  <si>
    <t>电采暖建设</t>
  </si>
  <si>
    <t>为全县386户脱贫户、监测对象实施煤改电入户工程，每户3600元，投资138.96万元，其中衔接资金每户补助900元，共计34.74万元。</t>
  </si>
  <si>
    <t>易地扶贫搬迁地方政府债券贴息补助</t>
  </si>
  <si>
    <t>易地扶贫搬迁融资模式调整规范后的地方政府债券贴息补助，投资14万元。</t>
  </si>
  <si>
    <t>泽普县财政局</t>
  </si>
  <si>
    <t>雨露计划</t>
  </si>
  <si>
    <t>1、对子女接受中等职业教育、高等职业教育的脱贫家庭（监测对象），给予助学补助，本次安排资金312.9万元，用于2024年春季学期2086名学生补助，每生1500元。2、对子女接受中等职业教育、高等职业教育的脱贫家庭（监测对象），给予助学补助，本次安排资金327.15万元，用于2024年秋季学期2181名学生补助，每生1500元。</t>
  </si>
  <si>
    <t>泽普县教育局</t>
  </si>
  <si>
    <t>项目管理费</t>
  </si>
  <si>
    <t>据实列支项目管理费127.6万元，主要用于2024年巩固拓展脱贫攻坚成果和乡村振兴项目前期设计、评审、招标、监理以及验收等与项目管理相关的支出。</t>
  </si>
  <si>
    <t>泽普县乡村振兴局、财政局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</si>
</sst>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8"/>
      <color theme="1"/>
      <name val="黑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>
      <alignment vertical="top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5" xfId="50"/>
  </cellStyles>
  <tableStyles count="0" defaultTableStyle="TableStyleMedium2" defaultPivotStyle="PivotStyleLight16"/>
  <colors>
    <mruColors>
      <color rgb="0000B05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zoomScale="80" zoomScaleNormal="80" topLeftCell="D25" workbookViewId="0">
      <selection activeCell="D6" sqref="D6"/>
    </sheetView>
  </sheetViews>
  <sheetFormatPr defaultColWidth="9" defaultRowHeight="13.5"/>
  <cols>
    <col min="1" max="1" width="4.75" customWidth="1"/>
    <col min="2" max="2" width="14.85" customWidth="1"/>
    <col min="3" max="3" width="65.15" customWidth="1"/>
    <col min="4" max="4" width="12.65" style="4" customWidth="1"/>
    <col min="5" max="5" width="11" style="5" customWidth="1"/>
    <col min="6" max="6" width="9.99166666666667" style="5" customWidth="1"/>
    <col min="7" max="8" width="8.74166666666667" style="6" customWidth="1"/>
    <col min="9" max="9" width="12.65" style="5" customWidth="1"/>
    <col min="10" max="10" width="9.21666666666667" style="7" customWidth="1"/>
    <col min="11" max="11" width="8.11666666666667" customWidth="1"/>
    <col min="12" max="12" width="7.95833333333333" customWidth="1"/>
  </cols>
  <sheetData>
    <row r="1" ht="48" customHeight="1" spans="1:12">
      <c r="A1" s="8" t="s">
        <v>0</v>
      </c>
      <c r="B1" s="8"/>
      <c r="C1" s="8"/>
      <c r="D1" s="9"/>
      <c r="E1" s="10"/>
      <c r="F1" s="10"/>
      <c r="G1" s="8"/>
      <c r="H1" s="8"/>
      <c r="I1" s="10"/>
      <c r="J1" s="28"/>
      <c r="K1" s="8"/>
      <c r="L1" s="8"/>
    </row>
    <row r="2" s="1" customFormat="1" ht="30" customHeight="1" spans="2:11">
      <c r="B2" s="11" t="s">
        <v>1</v>
      </c>
      <c r="C2" s="11"/>
      <c r="D2" s="12"/>
      <c r="E2" s="2"/>
      <c r="F2" s="2"/>
      <c r="G2" s="13"/>
      <c r="H2" s="13"/>
      <c r="I2" s="29" t="s">
        <v>2</v>
      </c>
      <c r="J2" s="29"/>
      <c r="K2" s="29"/>
    </row>
    <row r="3" s="2" customFormat="1" ht="45" customHeight="1" spans="1:12">
      <c r="A3" s="14" t="s">
        <v>3</v>
      </c>
      <c r="B3" s="14" t="s">
        <v>4</v>
      </c>
      <c r="C3" s="14" t="s">
        <v>5</v>
      </c>
      <c r="D3" s="15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30" t="s">
        <v>12</v>
      </c>
      <c r="K3" s="14" t="s">
        <v>13</v>
      </c>
      <c r="L3" s="14" t="s">
        <v>14</v>
      </c>
    </row>
    <row r="4" s="3" customFormat="1" ht="37" customHeight="1" spans="1:12">
      <c r="A4" s="16" t="s">
        <v>15</v>
      </c>
      <c r="B4" s="16"/>
      <c r="C4" s="17"/>
      <c r="D4" s="18">
        <f>SUM(D5:D31)</f>
        <v>26961</v>
      </c>
      <c r="E4" s="19"/>
      <c r="F4" s="19"/>
      <c r="G4" s="16"/>
      <c r="H4" s="16"/>
      <c r="I4" s="19"/>
      <c r="J4" s="31">
        <f>SUM(J5:J31)</f>
        <v>26038.808896</v>
      </c>
      <c r="K4" s="32">
        <f t="shared" ref="K4:K16" si="0">J4/D4</f>
        <v>0.965795367234153</v>
      </c>
      <c r="L4" s="17"/>
    </row>
    <row r="5" s="3" customFormat="1" ht="59" customHeight="1" spans="1:12">
      <c r="A5" s="20">
        <v>1</v>
      </c>
      <c r="B5" s="21" t="s">
        <v>16</v>
      </c>
      <c r="C5" s="22" t="s">
        <v>17</v>
      </c>
      <c r="D5" s="23">
        <v>5019.177605</v>
      </c>
      <c r="E5" s="24" t="s">
        <v>18</v>
      </c>
      <c r="F5" s="24" t="s">
        <v>18</v>
      </c>
      <c r="G5" s="25" t="s">
        <v>19</v>
      </c>
      <c r="H5" s="16" t="s">
        <v>20</v>
      </c>
      <c r="I5" s="19" t="s">
        <v>21</v>
      </c>
      <c r="J5" s="33">
        <v>4463.85418</v>
      </c>
      <c r="K5" s="32">
        <f t="shared" si="0"/>
        <v>0.889359678277414</v>
      </c>
      <c r="L5" s="17"/>
    </row>
    <row r="6" s="3" customFormat="1" ht="52" customHeight="1" spans="1:12">
      <c r="A6" s="20">
        <v>2</v>
      </c>
      <c r="B6" s="21" t="s">
        <v>22</v>
      </c>
      <c r="C6" s="22" t="s">
        <v>23</v>
      </c>
      <c r="D6" s="23">
        <v>4250.249115</v>
      </c>
      <c r="E6" s="24" t="s">
        <v>18</v>
      </c>
      <c r="F6" s="24" t="s">
        <v>18</v>
      </c>
      <c r="G6" s="25" t="s">
        <v>19</v>
      </c>
      <c r="H6" s="16" t="s">
        <v>20</v>
      </c>
      <c r="I6" s="19" t="s">
        <v>21</v>
      </c>
      <c r="J6" s="33">
        <v>4159.032162</v>
      </c>
      <c r="K6" s="32">
        <f t="shared" si="0"/>
        <v>0.978538445504741</v>
      </c>
      <c r="L6" s="17"/>
    </row>
    <row r="7" s="3" customFormat="1" ht="52" customHeight="1" spans="1:12">
      <c r="A7" s="20">
        <v>3</v>
      </c>
      <c r="B7" s="21" t="s">
        <v>24</v>
      </c>
      <c r="C7" s="26" t="s">
        <v>25</v>
      </c>
      <c r="D7" s="23">
        <v>2300</v>
      </c>
      <c r="E7" s="19" t="s">
        <v>26</v>
      </c>
      <c r="F7" s="19" t="s">
        <v>26</v>
      </c>
      <c r="G7" s="25" t="s">
        <v>19</v>
      </c>
      <c r="H7" s="16" t="s">
        <v>20</v>
      </c>
      <c r="I7" s="19" t="s">
        <v>21</v>
      </c>
      <c r="J7" s="31">
        <v>2298.522688</v>
      </c>
      <c r="K7" s="32">
        <f t="shared" si="0"/>
        <v>0.999357690434783</v>
      </c>
      <c r="L7" s="17"/>
    </row>
    <row r="8" s="3" customFormat="1" ht="62" customHeight="1" spans="1:12">
      <c r="A8" s="20">
        <v>4</v>
      </c>
      <c r="B8" s="27" t="s">
        <v>27</v>
      </c>
      <c r="C8" s="26" t="s">
        <v>28</v>
      </c>
      <c r="D8" s="23">
        <v>104.039992</v>
      </c>
      <c r="E8" s="19" t="s">
        <v>18</v>
      </c>
      <c r="F8" s="19" t="s">
        <v>18</v>
      </c>
      <c r="G8" s="25" t="s">
        <v>19</v>
      </c>
      <c r="H8" s="16" t="s">
        <v>20</v>
      </c>
      <c r="I8" s="19" t="s">
        <v>21</v>
      </c>
      <c r="J8" s="31">
        <v>104.039992</v>
      </c>
      <c r="K8" s="32">
        <f t="shared" si="0"/>
        <v>1</v>
      </c>
      <c r="L8" s="17"/>
    </row>
    <row r="9" s="3" customFormat="1" ht="65" customHeight="1" spans="1:12">
      <c r="A9" s="20">
        <v>5</v>
      </c>
      <c r="B9" s="21" t="s">
        <v>29</v>
      </c>
      <c r="C9" s="26" t="s">
        <v>30</v>
      </c>
      <c r="D9" s="23">
        <v>141.75</v>
      </c>
      <c r="E9" s="19" t="s">
        <v>18</v>
      </c>
      <c r="F9" s="19" t="s">
        <v>18</v>
      </c>
      <c r="G9" s="25" t="s">
        <v>19</v>
      </c>
      <c r="H9" s="16" t="s">
        <v>20</v>
      </c>
      <c r="I9" s="19" t="s">
        <v>21</v>
      </c>
      <c r="J9" s="31">
        <v>141.75</v>
      </c>
      <c r="K9" s="32">
        <f t="shared" si="0"/>
        <v>1</v>
      </c>
      <c r="L9" s="17"/>
    </row>
    <row r="10" s="3" customFormat="1" ht="46" customHeight="1" spans="1:12">
      <c r="A10" s="20">
        <v>6</v>
      </c>
      <c r="B10" s="21" t="s">
        <v>31</v>
      </c>
      <c r="C10" s="26" t="s">
        <v>32</v>
      </c>
      <c r="D10" s="23">
        <v>151.889944</v>
      </c>
      <c r="E10" s="19" t="s">
        <v>18</v>
      </c>
      <c r="F10" s="19" t="s">
        <v>18</v>
      </c>
      <c r="G10" s="25" t="s">
        <v>19</v>
      </c>
      <c r="H10" s="16" t="s">
        <v>20</v>
      </c>
      <c r="I10" s="19" t="s">
        <v>21</v>
      </c>
      <c r="J10" s="31">
        <v>151.889944</v>
      </c>
      <c r="K10" s="32">
        <f t="shared" si="0"/>
        <v>1</v>
      </c>
      <c r="L10" s="17"/>
    </row>
    <row r="11" s="3" customFormat="1" ht="55" customHeight="1" spans="1:12">
      <c r="A11" s="20">
        <v>7</v>
      </c>
      <c r="B11" s="21" t="s">
        <v>33</v>
      </c>
      <c r="C11" s="26" t="s">
        <v>34</v>
      </c>
      <c r="D11" s="23">
        <v>1550</v>
      </c>
      <c r="E11" s="19" t="s">
        <v>35</v>
      </c>
      <c r="F11" s="19" t="s">
        <v>35</v>
      </c>
      <c r="G11" s="25" t="s">
        <v>19</v>
      </c>
      <c r="H11" s="16" t="s">
        <v>20</v>
      </c>
      <c r="I11" s="19" t="s">
        <v>21</v>
      </c>
      <c r="J11" s="31">
        <v>1545.825362</v>
      </c>
      <c r="K11" s="32">
        <f t="shared" si="0"/>
        <v>0.99730668516129</v>
      </c>
      <c r="L11" s="17"/>
    </row>
    <row r="12" s="3" customFormat="1" ht="100" customHeight="1" spans="1:12">
      <c r="A12" s="20">
        <v>8</v>
      </c>
      <c r="B12" s="21" t="s">
        <v>36</v>
      </c>
      <c r="C12" s="26" t="s">
        <v>37</v>
      </c>
      <c r="D12" s="18">
        <v>2517.563575</v>
      </c>
      <c r="E12" s="19" t="s">
        <v>18</v>
      </c>
      <c r="F12" s="19" t="s">
        <v>18</v>
      </c>
      <c r="G12" s="25" t="s">
        <v>19</v>
      </c>
      <c r="H12" s="16" t="s">
        <v>20</v>
      </c>
      <c r="I12" s="19" t="s">
        <v>21</v>
      </c>
      <c r="J12" s="31">
        <v>2517.563575</v>
      </c>
      <c r="K12" s="32">
        <f t="shared" si="0"/>
        <v>1</v>
      </c>
      <c r="L12" s="17"/>
    </row>
    <row r="13" s="3" customFormat="1" ht="60" customHeight="1" spans="1:12">
      <c r="A13" s="20">
        <v>9</v>
      </c>
      <c r="B13" s="21" t="s">
        <v>38</v>
      </c>
      <c r="C13" s="26" t="s">
        <v>39</v>
      </c>
      <c r="D13" s="18">
        <v>599.232132</v>
      </c>
      <c r="E13" s="19" t="s">
        <v>40</v>
      </c>
      <c r="F13" s="19" t="s">
        <v>41</v>
      </c>
      <c r="G13" s="25" t="s">
        <v>19</v>
      </c>
      <c r="H13" s="16" t="s">
        <v>20</v>
      </c>
      <c r="I13" s="19" t="s">
        <v>21</v>
      </c>
      <c r="J13" s="31">
        <v>599.232132</v>
      </c>
      <c r="K13" s="32">
        <f t="shared" si="0"/>
        <v>1</v>
      </c>
      <c r="L13" s="17"/>
    </row>
    <row r="14" s="3" customFormat="1" ht="63" customHeight="1" spans="1:12">
      <c r="A14" s="20">
        <v>10</v>
      </c>
      <c r="B14" s="21" t="s">
        <v>42</v>
      </c>
      <c r="C14" s="26" t="s">
        <v>43</v>
      </c>
      <c r="D14" s="23">
        <v>474.934465</v>
      </c>
      <c r="E14" s="19" t="s">
        <v>18</v>
      </c>
      <c r="F14" s="19" t="s">
        <v>18</v>
      </c>
      <c r="G14" s="25" t="s">
        <v>19</v>
      </c>
      <c r="H14" s="16" t="s">
        <v>20</v>
      </c>
      <c r="I14" s="19" t="s">
        <v>21</v>
      </c>
      <c r="J14" s="31">
        <v>386.588396</v>
      </c>
      <c r="K14" s="32">
        <f t="shared" si="0"/>
        <v>0.813982611264061</v>
      </c>
      <c r="L14" s="17"/>
    </row>
    <row r="15" s="3" customFormat="1" ht="75" customHeight="1" spans="1:12">
      <c r="A15" s="20">
        <v>11</v>
      </c>
      <c r="B15" s="21" t="s">
        <v>44</v>
      </c>
      <c r="C15" s="26" t="s">
        <v>45</v>
      </c>
      <c r="D15" s="23">
        <v>299.750885</v>
      </c>
      <c r="E15" s="19" t="s">
        <v>18</v>
      </c>
      <c r="F15" s="19" t="s">
        <v>46</v>
      </c>
      <c r="G15" s="25" t="s">
        <v>19</v>
      </c>
      <c r="H15" s="16" t="s">
        <v>20</v>
      </c>
      <c r="I15" s="19" t="s">
        <v>21</v>
      </c>
      <c r="J15" s="31">
        <v>299.750885</v>
      </c>
      <c r="K15" s="32">
        <f t="shared" si="0"/>
        <v>1</v>
      </c>
      <c r="L15" s="17"/>
    </row>
    <row r="16" s="3" customFormat="1" ht="45" customHeight="1" spans="1:12">
      <c r="A16" s="20">
        <v>12</v>
      </c>
      <c r="B16" s="21" t="s">
        <v>47</v>
      </c>
      <c r="C16" s="26" t="s">
        <v>48</v>
      </c>
      <c r="D16" s="18">
        <v>802.5788</v>
      </c>
      <c r="E16" s="19" t="s">
        <v>18</v>
      </c>
      <c r="F16" s="19" t="s">
        <v>18</v>
      </c>
      <c r="G16" s="25" t="s">
        <v>19</v>
      </c>
      <c r="H16" s="16" t="s">
        <v>20</v>
      </c>
      <c r="I16" s="19" t="s">
        <v>21</v>
      </c>
      <c r="J16" s="31">
        <v>780.409741</v>
      </c>
      <c r="K16" s="32">
        <f t="shared" si="0"/>
        <v>0.972377716680281</v>
      </c>
      <c r="L16" s="17"/>
    </row>
    <row r="17" s="3" customFormat="1" ht="65" customHeight="1" spans="1:12">
      <c r="A17" s="20">
        <v>13</v>
      </c>
      <c r="B17" s="21" t="s">
        <v>49</v>
      </c>
      <c r="C17" s="26" t="s">
        <v>50</v>
      </c>
      <c r="D17" s="18">
        <v>629.517108</v>
      </c>
      <c r="E17" s="19" t="s">
        <v>35</v>
      </c>
      <c r="F17" s="19" t="s">
        <v>35</v>
      </c>
      <c r="G17" s="25" t="s">
        <v>19</v>
      </c>
      <c r="H17" s="16" t="s">
        <v>20</v>
      </c>
      <c r="I17" s="19" t="s">
        <v>21</v>
      </c>
      <c r="J17" s="31">
        <v>629.517108</v>
      </c>
      <c r="K17" s="32">
        <f t="shared" ref="K17:K22" si="1">J17/D17</f>
        <v>1</v>
      </c>
      <c r="L17" s="17"/>
    </row>
    <row r="18" s="3" customFormat="1" ht="51" customHeight="1" spans="1:12">
      <c r="A18" s="20">
        <v>14</v>
      </c>
      <c r="B18" s="21" t="s">
        <v>51</v>
      </c>
      <c r="C18" s="26" t="s">
        <v>52</v>
      </c>
      <c r="D18" s="18">
        <v>221.94</v>
      </c>
      <c r="E18" s="19" t="s">
        <v>53</v>
      </c>
      <c r="F18" s="19" t="s">
        <v>53</v>
      </c>
      <c r="G18" s="25" t="s">
        <v>19</v>
      </c>
      <c r="H18" s="16" t="s">
        <v>20</v>
      </c>
      <c r="I18" s="19" t="s">
        <v>21</v>
      </c>
      <c r="J18" s="31">
        <v>177.39</v>
      </c>
      <c r="K18" s="32">
        <f t="shared" si="1"/>
        <v>0.799270072992701</v>
      </c>
      <c r="L18" s="17"/>
    </row>
    <row r="19" s="3" customFormat="1" ht="65" customHeight="1" spans="1:12">
      <c r="A19" s="20">
        <v>15</v>
      </c>
      <c r="B19" s="21" t="s">
        <v>54</v>
      </c>
      <c r="C19" s="26" t="s">
        <v>55</v>
      </c>
      <c r="D19" s="18">
        <v>37</v>
      </c>
      <c r="E19" s="19" t="s">
        <v>18</v>
      </c>
      <c r="F19" s="19" t="s">
        <v>18</v>
      </c>
      <c r="G19" s="25" t="s">
        <v>19</v>
      </c>
      <c r="H19" s="16" t="s">
        <v>20</v>
      </c>
      <c r="I19" s="19" t="s">
        <v>21</v>
      </c>
      <c r="J19" s="31">
        <v>33.92</v>
      </c>
      <c r="K19" s="32">
        <f t="shared" si="1"/>
        <v>0.916756756756757</v>
      </c>
      <c r="L19" s="17"/>
    </row>
    <row r="20" s="3" customFormat="1" ht="60" customHeight="1" spans="1:12">
      <c r="A20" s="20">
        <v>16</v>
      </c>
      <c r="B20" s="21" t="s">
        <v>56</v>
      </c>
      <c r="C20" s="26" t="s">
        <v>57</v>
      </c>
      <c r="D20" s="18">
        <v>3399.853559</v>
      </c>
      <c r="E20" s="19" t="s">
        <v>58</v>
      </c>
      <c r="F20" s="19" t="s">
        <v>58</v>
      </c>
      <c r="G20" s="25" t="s">
        <v>19</v>
      </c>
      <c r="H20" s="16" t="s">
        <v>20</v>
      </c>
      <c r="I20" s="19" t="s">
        <v>21</v>
      </c>
      <c r="J20" s="31">
        <v>3399.853559</v>
      </c>
      <c r="K20" s="32">
        <f t="shared" si="1"/>
        <v>1</v>
      </c>
      <c r="L20" s="17"/>
    </row>
    <row r="21" s="3" customFormat="1" ht="76" customHeight="1" spans="1:12">
      <c r="A21" s="20">
        <v>17</v>
      </c>
      <c r="B21" s="21" t="s">
        <v>59</v>
      </c>
      <c r="C21" s="26" t="s">
        <v>60</v>
      </c>
      <c r="D21" s="18">
        <v>807</v>
      </c>
      <c r="E21" s="19" t="s">
        <v>61</v>
      </c>
      <c r="F21" s="19" t="s">
        <v>61</v>
      </c>
      <c r="G21" s="25" t="s">
        <v>19</v>
      </c>
      <c r="H21" s="16" t="s">
        <v>20</v>
      </c>
      <c r="I21" s="19" t="s">
        <v>21</v>
      </c>
      <c r="J21" s="31">
        <v>772.674681</v>
      </c>
      <c r="K21" s="32">
        <f t="shared" si="1"/>
        <v>0.957465527881041</v>
      </c>
      <c r="L21" s="17"/>
    </row>
    <row r="22" s="3" customFormat="1" ht="52" customHeight="1" spans="1:12">
      <c r="A22" s="20">
        <v>18</v>
      </c>
      <c r="B22" s="21" t="s">
        <v>62</v>
      </c>
      <c r="C22" s="26" t="s">
        <v>63</v>
      </c>
      <c r="D22" s="18">
        <v>19.6712</v>
      </c>
      <c r="E22" s="19" t="s">
        <v>64</v>
      </c>
      <c r="F22" s="19" t="s">
        <v>64</v>
      </c>
      <c r="G22" s="25" t="s">
        <v>19</v>
      </c>
      <c r="H22" s="16" t="s">
        <v>20</v>
      </c>
      <c r="I22" s="19" t="s">
        <v>21</v>
      </c>
      <c r="J22" s="31">
        <v>19.6712</v>
      </c>
      <c r="K22" s="32">
        <f t="shared" si="1"/>
        <v>1</v>
      </c>
      <c r="L22" s="17"/>
    </row>
    <row r="23" s="3" customFormat="1" ht="60" customHeight="1" spans="1:12">
      <c r="A23" s="20">
        <v>19</v>
      </c>
      <c r="B23" s="21" t="s">
        <v>65</v>
      </c>
      <c r="C23" s="26" t="s">
        <v>66</v>
      </c>
      <c r="D23" s="18">
        <v>130.5948</v>
      </c>
      <c r="E23" s="19" t="s">
        <v>18</v>
      </c>
      <c r="F23" s="19" t="s">
        <v>18</v>
      </c>
      <c r="G23" s="25" t="s">
        <v>19</v>
      </c>
      <c r="H23" s="16" t="s">
        <v>20</v>
      </c>
      <c r="I23" s="19" t="s">
        <v>21</v>
      </c>
      <c r="J23" s="31">
        <v>130.5948</v>
      </c>
      <c r="K23" s="32">
        <f t="shared" ref="K23:K35" si="2">J23/D23</f>
        <v>1</v>
      </c>
      <c r="L23" s="17"/>
    </row>
    <row r="24" s="3" customFormat="1" ht="83" customHeight="1" spans="1:12">
      <c r="A24" s="20">
        <v>20</v>
      </c>
      <c r="B24" s="21" t="s">
        <v>67</v>
      </c>
      <c r="C24" s="26" t="s">
        <v>68</v>
      </c>
      <c r="D24" s="18">
        <v>1858.865355</v>
      </c>
      <c r="E24" s="19" t="s">
        <v>69</v>
      </c>
      <c r="F24" s="19" t="s">
        <v>69</v>
      </c>
      <c r="G24" s="25" t="s">
        <v>19</v>
      </c>
      <c r="H24" s="16" t="s">
        <v>20</v>
      </c>
      <c r="I24" s="19" t="s">
        <v>21</v>
      </c>
      <c r="J24" s="31">
        <v>1858.865355</v>
      </c>
      <c r="K24" s="32">
        <f t="shared" si="2"/>
        <v>1</v>
      </c>
      <c r="L24" s="17"/>
    </row>
    <row r="25" s="3" customFormat="1" ht="65" customHeight="1" spans="1:12">
      <c r="A25" s="20">
        <v>21</v>
      </c>
      <c r="B25" s="21" t="s">
        <v>70</v>
      </c>
      <c r="C25" s="26" t="s">
        <v>71</v>
      </c>
      <c r="D25" s="18">
        <v>196</v>
      </c>
      <c r="E25" s="19" t="s">
        <v>72</v>
      </c>
      <c r="F25" s="19" t="s">
        <v>73</v>
      </c>
      <c r="G25" s="25" t="s">
        <v>19</v>
      </c>
      <c r="H25" s="16" t="s">
        <v>20</v>
      </c>
      <c r="I25" s="19" t="s">
        <v>21</v>
      </c>
      <c r="J25" s="31">
        <v>195.203136</v>
      </c>
      <c r="K25" s="32">
        <f t="shared" si="2"/>
        <v>0.995934367346939</v>
      </c>
      <c r="L25" s="17"/>
    </row>
    <row r="26" s="3" customFormat="1" ht="65" customHeight="1" spans="1:12">
      <c r="A26" s="20">
        <v>22</v>
      </c>
      <c r="B26" s="21" t="s">
        <v>74</v>
      </c>
      <c r="C26" s="26" t="s">
        <v>75</v>
      </c>
      <c r="D26" s="18">
        <v>367.461465</v>
      </c>
      <c r="E26" s="19" t="s">
        <v>18</v>
      </c>
      <c r="F26" s="19" t="s">
        <v>18</v>
      </c>
      <c r="G26" s="25" t="s">
        <v>19</v>
      </c>
      <c r="H26" s="16" t="s">
        <v>20</v>
      </c>
      <c r="I26" s="19" t="s">
        <v>21</v>
      </c>
      <c r="J26" s="31">
        <v>367.46</v>
      </c>
      <c r="K26" s="32">
        <f t="shared" si="2"/>
        <v>0.999996013187396</v>
      </c>
      <c r="L26" s="17"/>
    </row>
    <row r="27" s="3" customFormat="1" ht="69" customHeight="1" spans="1:12">
      <c r="A27" s="20">
        <v>23</v>
      </c>
      <c r="B27" s="21" t="s">
        <v>76</v>
      </c>
      <c r="C27" s="26" t="s">
        <v>77</v>
      </c>
      <c r="D27" s="18">
        <v>265.54</v>
      </c>
      <c r="E27" s="19" t="s">
        <v>53</v>
      </c>
      <c r="F27" s="19" t="s">
        <v>53</v>
      </c>
      <c r="G27" s="25" t="s">
        <v>19</v>
      </c>
      <c r="H27" s="16" t="s">
        <v>20</v>
      </c>
      <c r="I27" s="19" t="s">
        <v>21</v>
      </c>
      <c r="J27" s="31">
        <v>221.51</v>
      </c>
      <c r="K27" s="32">
        <f t="shared" si="2"/>
        <v>0.834186939820743</v>
      </c>
      <c r="L27" s="17"/>
    </row>
    <row r="28" s="3" customFormat="1" ht="52" customHeight="1" spans="1:12">
      <c r="A28" s="20">
        <v>24</v>
      </c>
      <c r="B28" s="21" t="s">
        <v>78</v>
      </c>
      <c r="C28" s="26" t="s">
        <v>79</v>
      </c>
      <c r="D28" s="18">
        <v>34.74</v>
      </c>
      <c r="E28" s="19" t="s">
        <v>58</v>
      </c>
      <c r="F28" s="19" t="s">
        <v>58</v>
      </c>
      <c r="G28" s="25" t="s">
        <v>19</v>
      </c>
      <c r="H28" s="16" t="s">
        <v>20</v>
      </c>
      <c r="I28" s="19" t="s">
        <v>21</v>
      </c>
      <c r="J28" s="31">
        <v>34.74</v>
      </c>
      <c r="K28" s="32">
        <f t="shared" si="2"/>
        <v>1</v>
      </c>
      <c r="L28" s="17"/>
    </row>
    <row r="29" s="3" customFormat="1" ht="48" customHeight="1" spans="1:12">
      <c r="A29" s="20">
        <v>25</v>
      </c>
      <c r="B29" s="21" t="s">
        <v>80</v>
      </c>
      <c r="C29" s="26" t="s">
        <v>81</v>
      </c>
      <c r="D29" s="18">
        <v>14</v>
      </c>
      <c r="E29" s="19" t="s">
        <v>82</v>
      </c>
      <c r="F29" s="19" t="s">
        <v>82</v>
      </c>
      <c r="G29" s="25" t="s">
        <v>19</v>
      </c>
      <c r="H29" s="16" t="s">
        <v>20</v>
      </c>
      <c r="I29" s="19" t="s">
        <v>21</v>
      </c>
      <c r="J29" s="31">
        <v>14</v>
      </c>
      <c r="K29" s="32">
        <f t="shared" si="2"/>
        <v>1</v>
      </c>
      <c r="L29" s="17"/>
    </row>
    <row r="30" s="3" customFormat="1" ht="67" customHeight="1" spans="1:12">
      <c r="A30" s="20">
        <v>26</v>
      </c>
      <c r="B30" s="21" t="s">
        <v>83</v>
      </c>
      <c r="C30" s="26" t="s">
        <v>84</v>
      </c>
      <c r="D30" s="18">
        <v>640.05</v>
      </c>
      <c r="E30" s="19" t="s">
        <v>85</v>
      </c>
      <c r="F30" s="19" t="s">
        <v>85</v>
      </c>
      <c r="G30" s="25" t="s">
        <v>19</v>
      </c>
      <c r="H30" s="16" t="s">
        <v>20</v>
      </c>
      <c r="I30" s="19" t="s">
        <v>21</v>
      </c>
      <c r="J30" s="31">
        <v>629.85</v>
      </c>
      <c r="K30" s="32">
        <f t="shared" si="2"/>
        <v>0.98406374501992</v>
      </c>
      <c r="L30" s="17"/>
    </row>
    <row r="31" s="3" customFormat="1" ht="48" customHeight="1" spans="1:12">
      <c r="A31" s="20">
        <v>27</v>
      </c>
      <c r="B31" s="21" t="s">
        <v>86</v>
      </c>
      <c r="C31" s="26" t="s">
        <v>87</v>
      </c>
      <c r="D31" s="18">
        <v>127.6</v>
      </c>
      <c r="E31" s="19" t="s">
        <v>18</v>
      </c>
      <c r="F31" s="19" t="s">
        <v>88</v>
      </c>
      <c r="G31" s="25" t="s">
        <v>19</v>
      </c>
      <c r="H31" s="16" t="s">
        <v>20</v>
      </c>
      <c r="I31" s="19" t="s">
        <v>21</v>
      </c>
      <c r="J31" s="31">
        <v>105.1</v>
      </c>
      <c r="K31" s="32">
        <f t="shared" si="2"/>
        <v>0.823667711598746</v>
      </c>
      <c r="L31" s="17"/>
    </row>
  </sheetData>
  <autoFilter ref="A3:L31">
    <extLst/>
  </autoFilter>
  <mergeCells count="4">
    <mergeCell ref="A1:L1"/>
    <mergeCell ref="B2:C2"/>
    <mergeCell ref="I2:K2"/>
    <mergeCell ref="A4:B4"/>
  </mergeCells>
  <pageMargins left="0.590277777777778" right="0.590277777777778" top="0.786805555555556" bottom="0.786805555555556" header="0.511805555555556" footer="0.511805555555556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fdh</cp:lastModifiedBy>
  <dcterms:created xsi:type="dcterms:W3CDTF">2019-07-15T04:06:00Z</dcterms:created>
  <dcterms:modified xsi:type="dcterms:W3CDTF">2024-12-17T09:09:27Z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