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2" r:id="rId1"/>
  </sheets>
  <definedNames>
    <definedName name="_xlnm._FilterDatabase" localSheetId="0" hidden="1">Sheet1!$A$3:$L$35</definedName>
  </definedNames>
  <calcPr calcId="144525"/>
</workbook>
</file>

<file path=xl/sharedStrings.xml><?xml version="1.0" encoding="utf-8"?>
<sst xmlns="http://schemas.openxmlformats.org/spreadsheetml/2006/main" count="101">
  <si>
    <t>泽普县2023年巩固拓展脱贫攻坚成果同乡村振兴有效衔接项目完成情况公示表</t>
  </si>
  <si>
    <t>填表单位：泽普县乡村振兴局</t>
  </si>
  <si>
    <t>填表时间：2023年11月20日</t>
  </si>
  <si>
    <t>序号</t>
  </si>
  <si>
    <t>项目名称</t>
  </si>
  <si>
    <t>建设内容</t>
  </si>
  <si>
    <t>实际投资额（万元）</t>
  </si>
  <si>
    <t>监管单位</t>
  </si>
  <si>
    <t>责任单位</t>
  </si>
  <si>
    <t>项目实施情况</t>
  </si>
  <si>
    <t>项目验收结果</t>
  </si>
  <si>
    <t>绩效目标及利益联结机制实现情况</t>
  </si>
  <si>
    <t>资金拨付（万元）</t>
  </si>
  <si>
    <t>拨付率</t>
  </si>
  <si>
    <t>备注</t>
  </si>
  <si>
    <t>泽普县合计</t>
  </si>
  <si>
    <t>温室大棚建设</t>
  </si>
  <si>
    <t>阿依库勒乡乡14村新建800平方米温室大棚6座，投资238.702064万元（少数民族发展任务资金）。</t>
  </si>
  <si>
    <t>泽普县农业农村局</t>
  </si>
  <si>
    <t>泽普县阿依库勒乡</t>
  </si>
  <si>
    <t>已完工。</t>
  </si>
  <si>
    <t>验收合格</t>
  </si>
  <si>
    <t>已实现绩效目标及利益联结机制</t>
  </si>
  <si>
    <t>种子仓库建设</t>
  </si>
  <si>
    <t>新建种子仓库900平方米及附属实施配套，投资180万元。</t>
  </si>
  <si>
    <t>泽普县良种场</t>
  </si>
  <si>
    <t>蔬菜品种引进繁育体系建设</t>
  </si>
  <si>
    <t>1、智能温室蔬菜育苗，购买蔬采种子、穴盘、育苗基质等。2、马铃薯新品种引种推广，购买马铃薯脱毒瓶苗20万株及扦插基质、肥料药品等。投资194.96838万元</t>
  </si>
  <si>
    <t>特色现代富民产业园建设</t>
  </si>
  <si>
    <t>新建特色现代富民产业园5000亩，其中三期3250亩，四期1750亩，建设内容主要包括土地平整、土壤换填5000亩，新建沉砂池、首部、泵房、滴灌等水肥一体化灌溉设施，购买定植苹果等苗木40余万株等。计划投入衔接资金7000万元，安排资金6088.852882万元。</t>
  </si>
  <si>
    <t>林果业提质增效</t>
  </si>
  <si>
    <t>1、8931脱贫户、监测对象林果业提质增效98041.85亩，投资2928.423684万元，建设内容主要包括施肥、病虫害防治等（巩固拓展和乡村振兴任务资金）。
2、981户脱贫户、监测对象林果业提质增效13265.97亩，投资395.982571万元，建设内容主要包括施肥、病虫害防治等（少数民族发展任务资金）。</t>
  </si>
  <si>
    <t>泽普县自然资源局</t>
  </si>
  <si>
    <t>青贮窖建设</t>
  </si>
  <si>
    <t>在全县25个村新建容积300吨青贮窖29座（每座6格，每格50吨）、容积500吨青贮窖1座，投资480万元，安排资金479.924927万元。</t>
  </si>
  <si>
    <t>高效节水及附属设施配套</t>
  </si>
  <si>
    <t>为古勒巴格乡1村、3村、4村、11村、13村，依克苏乡6村、9村、14村，图呼其乡1村、3村、4村、8村、10村，布依鲁克乡2村、3村，奎依巴格镇3村等5个乡镇16个村滴灌首部配套变压器26台及线路改造，投资355.511879万元。</t>
  </si>
  <si>
    <t>泽普县水利局</t>
  </si>
  <si>
    <t>夜市、早市建设</t>
  </si>
  <si>
    <t>1、奎依巴格镇1村新建2000平方米夜市1个，建设内容包括新建摊位53个及附属设施配套等。2、奎依巴格镇2村新建2000平方米早市1个，建设内容包括新建摊位60个及附属设施配套等。投资129.669023万元。</t>
  </si>
  <si>
    <t>泽普县住建局</t>
  </si>
  <si>
    <t>泽普县奎依巴格镇</t>
  </si>
  <si>
    <t>农村水利基础设施建设（以工代赈）</t>
  </si>
  <si>
    <t>1、依玛乡新建0.2-0.3立方米/秒流量防渗渠7公里、蓄水池2座及附属设施配套，投资360万元。
2、奎依巴格乡新建0.3立方米/秒流量防渗渠7公里及渠系建筑物配套，投资324万元。</t>
  </si>
  <si>
    <t>泽普县发改委</t>
  </si>
  <si>
    <t>泽普县依玛乡、奎依巴格乡</t>
  </si>
  <si>
    <t>排碱渠建设（欠发达国有农场）</t>
  </si>
  <si>
    <t>国营农场新建排碱渠20公里，投资123万元。</t>
  </si>
  <si>
    <t>泽普县国营农场</t>
  </si>
  <si>
    <t>高质量发展庭院经济</t>
  </si>
  <si>
    <t>1、发展庭院特色家禽养殖，对于有发展意愿的脱贫户、监测对象给予奖补，投资106.555万元。2、发展庭院特色手工和庭院生产生活服务，对于有发展意愿的脱贫户、监测对象给予奖补，投资1万元。3、发展庭院特色休闲旅游，对于有发展意愿的脱贫户、监测对象给予奖补，投资3.5万元。发展庭院生产生活服务，对于有发展意愿的脱贫户、监测对象给予奖补，投资2万元。</t>
  </si>
  <si>
    <t>各乡镇</t>
  </si>
  <si>
    <t>小额贷款贴息</t>
  </si>
  <si>
    <t>为全县4900余户脱贫户、监测对象小额贷款贴息，安排资金518.604945万元。</t>
  </si>
  <si>
    <t>农村道路建设（以工代赈）</t>
  </si>
  <si>
    <t>1、古勒巴格乡新建宽4—6米乡村水泥路6公里及附属设施配套。2、阿依库勒乡8村新建宽3.5米、厚15厘米水泥路1.2公里；原有13公里农村路路肩硬化，两边各1米，厚15厘米。3、奎依巴格镇3村新建宽4—6米村组道路5公里及附属设施配套。投资850.193487万元。</t>
  </si>
  <si>
    <t>泽普县交通局</t>
  </si>
  <si>
    <t>农村公路建设</t>
  </si>
  <si>
    <t>新建、改建宽4—6米四级沥青混凝土道路和水泥混凝土道路13.516公里，其中新建10.216公里，改建3.3公里。投资720万元，安排资金629.582023万元。</t>
  </si>
  <si>
    <t>农村规模化供水工程</t>
  </si>
  <si>
    <t>1、扩建供水总厂1座，建设内容包括改扩建节制分水闸、沉沙调蓄池、预沉沙池、输配水管网、引水管道等。2、采购规模化供水工程DN700—DN800涂塑复合钢管及管件11.5公里。安排资金3453.968321万元。</t>
  </si>
  <si>
    <t>重点示范村乡村振兴建设（古勒巴格乡吐格曼贝希（12）村）</t>
  </si>
  <si>
    <t>古勒巴格乡12村土地碎片化整理及高效节水2000亩；新建智慧农业现代化示范田1000亩；道路硬化及路肩修整30000平米；购买吸粪车1台、垃圾清运车1台。安排资金910万元。</t>
  </si>
  <si>
    <t>泽普县乡村振兴局</t>
  </si>
  <si>
    <t>泽普县古勒巴格乡</t>
  </si>
  <si>
    <t>重点示范村乡村振兴建设（阿克塔木乡阿克塔木（5）村）</t>
  </si>
  <si>
    <t>阿克塔木乡5村新建600平方米砖混结构温室大棚30座，配套供排水系统、电力设施、通风系统、棚间道路及拱杆、棉被等附属设施、设备;新建下水管道5公里及附属设施配套。安排资金947.322435万元。</t>
  </si>
  <si>
    <t>泽普县阿克塔木乡</t>
  </si>
  <si>
    <t>农村人居环境整治</t>
  </si>
  <si>
    <t>新建农村排水管网100公里（管径100—300㎜）及检查井等附属设施配套，该项目总投资3000万元，安排资金2972.980479万元。</t>
  </si>
  <si>
    <t>困难群众饮用茶补助（少数民族发展任务）</t>
  </si>
  <si>
    <t>为全县2839户监测对象购买茶叶5678公斤，每户2公斤，投资15.8984万元。</t>
  </si>
  <si>
    <t>泽普县委统战部</t>
  </si>
  <si>
    <t>乡村振兴建设（示范村）（产业发展）</t>
  </si>
  <si>
    <t>为17个地区级示范村购买加工设备，高效节水，新建林下养殖基地、精品果园、水培育苗基地、双膜拱棚、庭院水系管道，改扩建育雏点、卫星工厂、农贸市场等，投资1600万元。</t>
  </si>
  <si>
    <t>跨省跨区就业奖补</t>
  </si>
  <si>
    <t>1、对2023年外出疆外务工且稳定就业3个月以上的脱贫劳动力、监测对象给予一次性交通补助，计划补助50人，投资5万元。2、对2023年外出疆内地区外务工且稳定就业3个月以上的脱贫劳动力、监测对象给予一次性交通补助，计划补助86人，投资4.3万元。</t>
  </si>
  <si>
    <t>泽普县人社局</t>
  </si>
  <si>
    <t>公益性岗位补助</t>
  </si>
  <si>
    <t>对36名畜牧防疫员公益性岗位稳定就业的脱贫户、监测对象给予补助，每人每年补助1万元，投资36万元（县级衔接资金）。</t>
  </si>
  <si>
    <t>村庄规划编制</t>
  </si>
  <si>
    <t>按照“多规合一”要求，高质量完成46个村村庄规划编制，每村15万元，投资690万元，安排资金547.7995万元。</t>
  </si>
  <si>
    <t>乡村振兴建设（示范村）（乡村建设行动）</t>
  </si>
  <si>
    <t>为4个地区级示范村购买吸污车、垃圾船、垃圾箱，新建公共卫生厕所，提升改造老旧污水管网，道路硬化等，投资200万元。</t>
  </si>
  <si>
    <t>垃圾处理设施购置</t>
  </si>
  <si>
    <t>波斯喀木乡、依玛乡、古勒巴格乡、赛力乡、依克苏乡、图呼其乡、奎依巴格乡、阿克塔木乡、阿依库勒乡等9个乡购买垃圾车9台，每个乡1台，投资405万元，安排资金322.2万元。</t>
  </si>
  <si>
    <t>电采暖建设</t>
  </si>
  <si>
    <t>为全县678户脱贫户、监测对象实施煤改电入户工程，每户3600元，投资244.08万元，其中衔接资金每户900元，共计61.02万元。</t>
  </si>
  <si>
    <t>易地扶贫搬迁地方政府债券贴息补助</t>
  </si>
  <si>
    <t>易地扶贫搬迁融资模式调整规范后的地方政府债券贴息补助，投资14万元。</t>
  </si>
  <si>
    <t>泽普县财政局</t>
  </si>
  <si>
    <t>雨露计划</t>
  </si>
  <si>
    <t>1、对农村脱贫家庭（含监测对象）子女接受中等职业教育、高等职业教育的，给予脱贫家庭（含监测对象）助学补助，每生每年3000元，计划全年补助2500人，总投资750万元，本次安排资金524.1万元用于2023年春季学期2259名学生及秋季学期第一批1235名学生补助，每生每学期补助1500元。后期到位资金和项目结余资金用于补齐该项目缺口资金。项目最终投资总额以实际补助人数为准。2、对农村脱贫家庭（含监测对象）子女接受中等职业教育、高等职业教育的，给予脱贫家庭（含监测对象）助学补助，每生每年3000元，本次安排2023年秋季学期补助资金每生1500元，涉及第二批学生838人，投资125.7万元。</t>
  </si>
  <si>
    <t>泽普县教育局</t>
  </si>
  <si>
    <t>项目管理费</t>
  </si>
  <si>
    <t>据实列支项目管理费180万元，主要用于2023年巩固拓展脱贫攻坚成果同乡村振兴有效衔接项目前期设计、评审、招标、监理以及验收等与项目管理相关的支出。</t>
  </si>
  <si>
    <t>泽普县乡村振兴局、财政局</t>
  </si>
  <si>
    <t>古勒巴格乡吐格曼贝希（12）村基础设施配套提升项目</t>
  </si>
  <si>
    <t>新建矩形防渗渠5公里及附属设施配套，新建水冲式厕所2座，新建新时代文明实践站1座，新建便民服务站1座，文体活动广场提升改造，农户庭院水系配套等。</t>
  </si>
  <si>
    <t>阿克塔木乡示范村建设项目</t>
  </si>
  <si>
    <t>新建0.3立方米/秒流量防渗渠3.5公里及附属设施配套，道路硬化及路肩修整24000平方米，改造牧道2公里，庭院水系入户160户，天然气入户120户及附属设施配套。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</si>
</sst>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方正楷体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top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5" xfId="50"/>
  </cellStyles>
  <tableStyles count="0" defaultTableStyle="TableStyleMedium2" defaultPivotStyle="PivotStyleLight16"/>
  <colors>
    <mruColors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zoomScale="80" zoomScaleNormal="80" workbookViewId="0">
      <selection activeCell="C3" sqref="C3"/>
    </sheetView>
  </sheetViews>
  <sheetFormatPr defaultColWidth="9" defaultRowHeight="13.5"/>
  <cols>
    <col min="1" max="1" width="4.75" customWidth="1"/>
    <col min="2" max="2" width="14.85" customWidth="1"/>
    <col min="3" max="3" width="65.15" customWidth="1"/>
    <col min="4" max="4" width="9.525" style="4" customWidth="1"/>
    <col min="5" max="5" width="11" style="5" customWidth="1"/>
    <col min="6" max="6" width="9.99166666666667" style="5" customWidth="1"/>
    <col min="7" max="8" width="8.74166666666667" style="6" customWidth="1"/>
    <col min="9" max="9" width="12.65" style="5" customWidth="1"/>
    <col min="10" max="10" width="9.21666666666667" style="4" customWidth="1"/>
    <col min="11" max="11" width="8.11666666666667" customWidth="1"/>
    <col min="12" max="12" width="7.95833333333333" customWidth="1"/>
  </cols>
  <sheetData>
    <row r="1" ht="48" customHeight="1" spans="1:12">
      <c r="A1" s="7" t="s">
        <v>0</v>
      </c>
      <c r="B1" s="7"/>
      <c r="C1" s="7"/>
      <c r="D1" s="8"/>
      <c r="E1" s="9"/>
      <c r="F1" s="9"/>
      <c r="G1" s="7"/>
      <c r="H1" s="7"/>
      <c r="I1" s="9"/>
      <c r="J1" s="8"/>
      <c r="K1" s="7"/>
      <c r="L1" s="7"/>
    </row>
    <row r="2" s="1" customFormat="1" ht="30" customHeight="1" spans="2:11">
      <c r="B2" s="10" t="s">
        <v>1</v>
      </c>
      <c r="C2" s="10"/>
      <c r="D2" s="11"/>
      <c r="E2" s="12"/>
      <c r="F2" s="12"/>
      <c r="G2" s="13"/>
      <c r="H2" s="13"/>
      <c r="I2" s="11" t="s">
        <v>2</v>
      </c>
      <c r="J2" s="11"/>
      <c r="K2" s="11"/>
    </row>
    <row r="3" s="2" customFormat="1" ht="45" customHeight="1" spans="1:12">
      <c r="A3" s="14" t="s">
        <v>3</v>
      </c>
      <c r="B3" s="14" t="s">
        <v>4</v>
      </c>
      <c r="C3" s="14" t="s">
        <v>5</v>
      </c>
      <c r="D3" s="15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4" t="s">
        <v>13</v>
      </c>
      <c r="L3" s="14" t="s">
        <v>14</v>
      </c>
    </row>
    <row r="4" s="3" customFormat="1" ht="37" customHeight="1" spans="1:12">
      <c r="A4" s="16" t="s">
        <v>15</v>
      </c>
      <c r="B4" s="16"/>
      <c r="C4" s="17"/>
      <c r="D4" s="18">
        <f>SUM(D5:D35)</f>
        <v>27830.76</v>
      </c>
      <c r="E4" s="19"/>
      <c r="F4" s="19"/>
      <c r="G4" s="16"/>
      <c r="H4" s="16"/>
      <c r="I4" s="19"/>
      <c r="J4" s="18">
        <f>SUM(J5:J35)</f>
        <v>26232.493207</v>
      </c>
      <c r="K4" s="28">
        <f t="shared" ref="K4:K16" si="0">J4/D4</f>
        <v>0.942571931452824</v>
      </c>
      <c r="L4" s="17"/>
    </row>
    <row r="5" s="3" customFormat="1" ht="52" customHeight="1" spans="1:12">
      <c r="A5" s="20">
        <v>1</v>
      </c>
      <c r="B5" s="21" t="s">
        <v>16</v>
      </c>
      <c r="C5" s="22" t="s">
        <v>17</v>
      </c>
      <c r="D5" s="23">
        <v>238.702064</v>
      </c>
      <c r="E5" s="24" t="s">
        <v>18</v>
      </c>
      <c r="F5" s="24" t="s">
        <v>19</v>
      </c>
      <c r="G5" s="25" t="s">
        <v>20</v>
      </c>
      <c r="H5" s="16" t="s">
        <v>21</v>
      </c>
      <c r="I5" s="19" t="s">
        <v>22</v>
      </c>
      <c r="J5" s="23">
        <v>238.522064</v>
      </c>
      <c r="K5" s="28">
        <f t="shared" si="0"/>
        <v>0.999245921895338</v>
      </c>
      <c r="L5" s="17"/>
    </row>
    <row r="6" s="3" customFormat="1" ht="52" customHeight="1" spans="1:12">
      <c r="A6" s="20">
        <v>2</v>
      </c>
      <c r="B6" s="21" t="s">
        <v>23</v>
      </c>
      <c r="C6" s="22" t="s">
        <v>24</v>
      </c>
      <c r="D6" s="23">
        <v>180</v>
      </c>
      <c r="E6" s="24" t="s">
        <v>18</v>
      </c>
      <c r="F6" s="24" t="s">
        <v>25</v>
      </c>
      <c r="G6" s="25" t="s">
        <v>20</v>
      </c>
      <c r="H6" s="16" t="s">
        <v>21</v>
      </c>
      <c r="I6" s="19" t="s">
        <v>22</v>
      </c>
      <c r="J6" s="23">
        <v>179.728849</v>
      </c>
      <c r="K6" s="28">
        <f t="shared" si="0"/>
        <v>0.998493605555556</v>
      </c>
      <c r="L6" s="17"/>
    </row>
    <row r="7" s="3" customFormat="1" ht="52" customHeight="1" spans="1:12">
      <c r="A7" s="20">
        <v>3</v>
      </c>
      <c r="B7" s="21" t="s">
        <v>26</v>
      </c>
      <c r="C7" s="26" t="s">
        <v>27</v>
      </c>
      <c r="D7" s="18">
        <v>194.96838</v>
      </c>
      <c r="E7" s="19" t="s">
        <v>18</v>
      </c>
      <c r="F7" s="19" t="s">
        <v>18</v>
      </c>
      <c r="G7" s="25" t="s">
        <v>20</v>
      </c>
      <c r="H7" s="16" t="s">
        <v>21</v>
      </c>
      <c r="I7" s="19" t="s">
        <v>22</v>
      </c>
      <c r="J7" s="18">
        <v>194.96838</v>
      </c>
      <c r="K7" s="28">
        <f t="shared" si="0"/>
        <v>1</v>
      </c>
      <c r="L7" s="17"/>
    </row>
    <row r="8" s="3" customFormat="1" ht="62" customHeight="1" spans="1:12">
      <c r="A8" s="20">
        <v>4</v>
      </c>
      <c r="B8" s="27" t="s">
        <v>28</v>
      </c>
      <c r="C8" s="26" t="s">
        <v>29</v>
      </c>
      <c r="D8" s="18">
        <v>6088.852882</v>
      </c>
      <c r="E8" s="19" t="s">
        <v>18</v>
      </c>
      <c r="F8" s="19" t="s">
        <v>18</v>
      </c>
      <c r="G8" s="25" t="s">
        <v>20</v>
      </c>
      <c r="H8" s="16" t="s">
        <v>21</v>
      </c>
      <c r="I8" s="19" t="s">
        <v>22</v>
      </c>
      <c r="J8" s="18">
        <v>6069.974882</v>
      </c>
      <c r="K8" s="28">
        <f t="shared" si="0"/>
        <v>0.996899580205689</v>
      </c>
      <c r="L8" s="17"/>
    </row>
    <row r="9" s="3" customFormat="1" ht="65" customHeight="1" spans="1:12">
      <c r="A9" s="20">
        <v>5</v>
      </c>
      <c r="B9" s="21" t="s">
        <v>30</v>
      </c>
      <c r="C9" s="26" t="s">
        <v>31</v>
      </c>
      <c r="D9" s="18">
        <v>3324.406255</v>
      </c>
      <c r="E9" s="19" t="s">
        <v>32</v>
      </c>
      <c r="F9" s="19" t="s">
        <v>32</v>
      </c>
      <c r="G9" s="25" t="s">
        <v>20</v>
      </c>
      <c r="H9" s="16" t="s">
        <v>21</v>
      </c>
      <c r="I9" s="19" t="s">
        <v>22</v>
      </c>
      <c r="J9" s="18">
        <v>3324.406255</v>
      </c>
      <c r="K9" s="28">
        <f t="shared" si="0"/>
        <v>1</v>
      </c>
      <c r="L9" s="17"/>
    </row>
    <row r="10" s="3" customFormat="1" ht="46" customHeight="1" spans="1:12">
      <c r="A10" s="20">
        <v>6</v>
      </c>
      <c r="B10" s="21" t="s">
        <v>33</v>
      </c>
      <c r="C10" s="26" t="s">
        <v>34</v>
      </c>
      <c r="D10" s="18">
        <v>479.924927</v>
      </c>
      <c r="E10" s="19" t="s">
        <v>18</v>
      </c>
      <c r="F10" s="19" t="s">
        <v>18</v>
      </c>
      <c r="G10" s="25" t="s">
        <v>20</v>
      </c>
      <c r="H10" s="16" t="s">
        <v>21</v>
      </c>
      <c r="I10" s="19" t="s">
        <v>22</v>
      </c>
      <c r="J10" s="18">
        <v>475.100927</v>
      </c>
      <c r="K10" s="28">
        <f t="shared" si="0"/>
        <v>0.989948427913185</v>
      </c>
      <c r="L10" s="17"/>
    </row>
    <row r="11" s="3" customFormat="1" ht="55" customHeight="1" spans="1:12">
      <c r="A11" s="20">
        <v>7</v>
      </c>
      <c r="B11" s="21" t="s">
        <v>35</v>
      </c>
      <c r="C11" s="26" t="s">
        <v>36</v>
      </c>
      <c r="D11" s="18">
        <v>355.511879</v>
      </c>
      <c r="E11" s="19" t="s">
        <v>37</v>
      </c>
      <c r="F11" s="19" t="s">
        <v>37</v>
      </c>
      <c r="G11" s="25" t="s">
        <v>20</v>
      </c>
      <c r="H11" s="16" t="s">
        <v>21</v>
      </c>
      <c r="I11" s="19" t="s">
        <v>22</v>
      </c>
      <c r="J11" s="18">
        <v>355.109879</v>
      </c>
      <c r="K11" s="28">
        <f t="shared" si="0"/>
        <v>0.998869236096609</v>
      </c>
      <c r="L11" s="17"/>
    </row>
    <row r="12" s="3" customFormat="1" ht="55" customHeight="1" spans="1:12">
      <c r="A12" s="20">
        <v>8</v>
      </c>
      <c r="B12" s="21" t="s">
        <v>38</v>
      </c>
      <c r="C12" s="26" t="s">
        <v>39</v>
      </c>
      <c r="D12" s="18">
        <v>129.669023</v>
      </c>
      <c r="E12" s="19" t="s">
        <v>40</v>
      </c>
      <c r="F12" s="19" t="s">
        <v>41</v>
      </c>
      <c r="G12" s="25" t="s">
        <v>20</v>
      </c>
      <c r="H12" s="16" t="s">
        <v>21</v>
      </c>
      <c r="I12" s="19" t="s">
        <v>22</v>
      </c>
      <c r="J12" s="18">
        <v>129.513023</v>
      </c>
      <c r="K12" s="28">
        <f t="shared" si="0"/>
        <v>0.99879693702944</v>
      </c>
      <c r="L12" s="17"/>
    </row>
    <row r="13" s="3" customFormat="1" ht="60" customHeight="1" spans="1:12">
      <c r="A13" s="20">
        <v>9</v>
      </c>
      <c r="B13" s="21" t="s">
        <v>42</v>
      </c>
      <c r="C13" s="26" t="s">
        <v>43</v>
      </c>
      <c r="D13" s="18">
        <v>684</v>
      </c>
      <c r="E13" s="19" t="s">
        <v>44</v>
      </c>
      <c r="F13" s="19" t="s">
        <v>45</v>
      </c>
      <c r="G13" s="25" t="s">
        <v>20</v>
      </c>
      <c r="H13" s="16" t="s">
        <v>21</v>
      </c>
      <c r="I13" s="19" t="s">
        <v>22</v>
      </c>
      <c r="J13" s="18">
        <v>681.84</v>
      </c>
      <c r="K13" s="28">
        <f t="shared" si="0"/>
        <v>0.996842105263158</v>
      </c>
      <c r="L13" s="17"/>
    </row>
    <row r="14" s="3" customFormat="1" ht="63" customHeight="1" spans="1:12">
      <c r="A14" s="20">
        <v>10</v>
      </c>
      <c r="B14" s="21" t="s">
        <v>46</v>
      </c>
      <c r="C14" s="26" t="s">
        <v>47</v>
      </c>
      <c r="D14" s="18">
        <v>123</v>
      </c>
      <c r="E14" s="19" t="s">
        <v>18</v>
      </c>
      <c r="F14" s="19" t="s">
        <v>48</v>
      </c>
      <c r="G14" s="25" t="s">
        <v>20</v>
      </c>
      <c r="H14" s="16" t="s">
        <v>21</v>
      </c>
      <c r="I14" s="19" t="s">
        <v>22</v>
      </c>
      <c r="J14" s="18">
        <v>92.9657</v>
      </c>
      <c r="K14" s="28">
        <f t="shared" si="0"/>
        <v>0.755818699186992</v>
      </c>
      <c r="L14" s="17"/>
    </row>
    <row r="15" s="3" customFormat="1" ht="75" customHeight="1" spans="1:12">
      <c r="A15" s="20">
        <v>11</v>
      </c>
      <c r="B15" s="21" t="s">
        <v>49</v>
      </c>
      <c r="C15" s="26" t="s">
        <v>50</v>
      </c>
      <c r="D15" s="18">
        <v>113.055</v>
      </c>
      <c r="E15" s="19" t="s">
        <v>18</v>
      </c>
      <c r="F15" s="19" t="s">
        <v>51</v>
      </c>
      <c r="G15" s="25" t="s">
        <v>20</v>
      </c>
      <c r="H15" s="16" t="s">
        <v>21</v>
      </c>
      <c r="I15" s="19" t="s">
        <v>22</v>
      </c>
      <c r="J15" s="18">
        <v>113.055</v>
      </c>
      <c r="K15" s="28">
        <f t="shared" si="0"/>
        <v>1</v>
      </c>
      <c r="L15" s="17"/>
    </row>
    <row r="16" s="3" customFormat="1" ht="45" customHeight="1" spans="1:12">
      <c r="A16" s="20">
        <v>12</v>
      </c>
      <c r="B16" s="21" t="s">
        <v>52</v>
      </c>
      <c r="C16" s="26" t="s">
        <v>53</v>
      </c>
      <c r="D16" s="18">
        <v>518.604945</v>
      </c>
      <c r="E16" s="19" t="s">
        <v>18</v>
      </c>
      <c r="F16" s="19" t="s">
        <v>18</v>
      </c>
      <c r="G16" s="25" t="s">
        <v>20</v>
      </c>
      <c r="H16" s="16" t="s">
        <v>21</v>
      </c>
      <c r="I16" s="19" t="s">
        <v>22</v>
      </c>
      <c r="J16" s="18">
        <v>379.754332</v>
      </c>
      <c r="K16" s="28">
        <f t="shared" si="0"/>
        <v>0.732261301519213</v>
      </c>
      <c r="L16" s="17"/>
    </row>
    <row r="17" s="3" customFormat="1" ht="65" customHeight="1" spans="1:12">
      <c r="A17" s="20">
        <v>13</v>
      </c>
      <c r="B17" s="21" t="s">
        <v>54</v>
      </c>
      <c r="C17" s="26" t="s">
        <v>55</v>
      </c>
      <c r="D17" s="18">
        <v>850.193487</v>
      </c>
      <c r="E17" s="19" t="s">
        <v>56</v>
      </c>
      <c r="F17" s="19" t="s">
        <v>56</v>
      </c>
      <c r="G17" s="25" t="s">
        <v>20</v>
      </c>
      <c r="H17" s="16" t="s">
        <v>21</v>
      </c>
      <c r="I17" s="19" t="s">
        <v>22</v>
      </c>
      <c r="J17" s="18">
        <v>850.193487</v>
      </c>
      <c r="K17" s="28">
        <f t="shared" ref="K17:K22" si="1">J17/D17</f>
        <v>1</v>
      </c>
      <c r="L17" s="17"/>
    </row>
    <row r="18" s="3" customFormat="1" ht="51" customHeight="1" spans="1:12">
      <c r="A18" s="20">
        <v>14</v>
      </c>
      <c r="B18" s="21" t="s">
        <v>57</v>
      </c>
      <c r="C18" s="26" t="s">
        <v>58</v>
      </c>
      <c r="D18" s="18">
        <v>629.582023</v>
      </c>
      <c r="E18" s="19" t="s">
        <v>56</v>
      </c>
      <c r="F18" s="19" t="s">
        <v>56</v>
      </c>
      <c r="G18" s="25" t="s">
        <v>20</v>
      </c>
      <c r="H18" s="16" t="s">
        <v>21</v>
      </c>
      <c r="I18" s="19" t="s">
        <v>22</v>
      </c>
      <c r="J18" s="18">
        <v>610.7259</v>
      </c>
      <c r="K18" s="28">
        <f t="shared" si="1"/>
        <v>0.970049775388838</v>
      </c>
      <c r="L18" s="17"/>
    </row>
    <row r="19" s="3" customFormat="1" ht="65" customHeight="1" spans="1:12">
      <c r="A19" s="20">
        <v>15</v>
      </c>
      <c r="B19" s="21" t="s">
        <v>59</v>
      </c>
      <c r="C19" s="26" t="s">
        <v>60</v>
      </c>
      <c r="D19" s="18">
        <v>3453.968321</v>
      </c>
      <c r="E19" s="19" t="s">
        <v>37</v>
      </c>
      <c r="F19" s="19" t="s">
        <v>37</v>
      </c>
      <c r="G19" s="25" t="s">
        <v>20</v>
      </c>
      <c r="H19" s="16" t="s">
        <v>21</v>
      </c>
      <c r="I19" s="19" t="s">
        <v>22</v>
      </c>
      <c r="J19" s="18">
        <v>2692.422878</v>
      </c>
      <c r="K19" s="28">
        <f t="shared" si="1"/>
        <v>0.779515799733937</v>
      </c>
      <c r="L19" s="17"/>
    </row>
    <row r="20" s="3" customFormat="1" ht="60" customHeight="1" spans="1:12">
      <c r="A20" s="20">
        <v>16</v>
      </c>
      <c r="B20" s="21" t="s">
        <v>61</v>
      </c>
      <c r="C20" s="26" t="s">
        <v>62</v>
      </c>
      <c r="D20" s="18">
        <v>910</v>
      </c>
      <c r="E20" s="19" t="s">
        <v>63</v>
      </c>
      <c r="F20" s="19" t="s">
        <v>64</v>
      </c>
      <c r="G20" s="25" t="s">
        <v>20</v>
      </c>
      <c r="H20" s="16" t="s">
        <v>21</v>
      </c>
      <c r="I20" s="19" t="s">
        <v>22</v>
      </c>
      <c r="J20" s="18">
        <v>818.248575</v>
      </c>
      <c r="K20" s="28">
        <f t="shared" si="1"/>
        <v>0.899174258241758</v>
      </c>
      <c r="L20" s="17"/>
    </row>
    <row r="21" s="3" customFormat="1" ht="56" customHeight="1" spans="1:12">
      <c r="A21" s="20">
        <v>17</v>
      </c>
      <c r="B21" s="21" t="s">
        <v>65</v>
      </c>
      <c r="C21" s="26" t="s">
        <v>66</v>
      </c>
      <c r="D21" s="18">
        <v>947.322435</v>
      </c>
      <c r="E21" s="19" t="s">
        <v>63</v>
      </c>
      <c r="F21" s="19" t="s">
        <v>67</v>
      </c>
      <c r="G21" s="25" t="s">
        <v>20</v>
      </c>
      <c r="H21" s="16" t="s">
        <v>21</v>
      </c>
      <c r="I21" s="19" t="s">
        <v>22</v>
      </c>
      <c r="J21" s="18">
        <v>946.122435</v>
      </c>
      <c r="K21" s="28">
        <f t="shared" si="1"/>
        <v>0.998733271845293</v>
      </c>
      <c r="L21" s="17"/>
    </row>
    <row r="22" s="3" customFormat="1" ht="52" customHeight="1" spans="1:12">
      <c r="A22" s="20">
        <v>18</v>
      </c>
      <c r="B22" s="21" t="s">
        <v>68</v>
      </c>
      <c r="C22" s="26" t="s">
        <v>69</v>
      </c>
      <c r="D22" s="18">
        <v>2972.980479</v>
      </c>
      <c r="E22" s="19" t="s">
        <v>63</v>
      </c>
      <c r="F22" s="19" t="s">
        <v>40</v>
      </c>
      <c r="G22" s="25" t="s">
        <v>20</v>
      </c>
      <c r="H22" s="16" t="s">
        <v>21</v>
      </c>
      <c r="I22" s="19" t="s">
        <v>22</v>
      </c>
      <c r="J22" s="18">
        <v>2966.980479</v>
      </c>
      <c r="K22" s="28">
        <f t="shared" si="1"/>
        <v>0.997981823277219</v>
      </c>
      <c r="L22" s="17"/>
    </row>
    <row r="23" s="3" customFormat="1" ht="56" customHeight="1" spans="1:12">
      <c r="A23" s="20">
        <v>19</v>
      </c>
      <c r="B23" s="21" t="s">
        <v>70</v>
      </c>
      <c r="C23" s="26" t="s">
        <v>71</v>
      </c>
      <c r="D23" s="18">
        <v>15.8984</v>
      </c>
      <c r="E23" s="19" t="s">
        <v>63</v>
      </c>
      <c r="F23" s="19" t="s">
        <v>72</v>
      </c>
      <c r="G23" s="25" t="s">
        <v>20</v>
      </c>
      <c r="H23" s="16" t="s">
        <v>21</v>
      </c>
      <c r="I23" s="19" t="s">
        <v>22</v>
      </c>
      <c r="J23" s="18">
        <v>15.8984</v>
      </c>
      <c r="K23" s="28">
        <f t="shared" ref="K23:K35" si="2">J23/D23</f>
        <v>1</v>
      </c>
      <c r="L23" s="17"/>
    </row>
    <row r="24" s="3" customFormat="1" ht="51" customHeight="1" spans="1:12">
      <c r="A24" s="20">
        <v>20</v>
      </c>
      <c r="B24" s="21" t="s">
        <v>73</v>
      </c>
      <c r="C24" s="26" t="s">
        <v>74</v>
      </c>
      <c r="D24" s="18">
        <v>1600</v>
      </c>
      <c r="E24" s="19" t="s">
        <v>63</v>
      </c>
      <c r="F24" s="19" t="s">
        <v>51</v>
      </c>
      <c r="G24" s="25" t="s">
        <v>20</v>
      </c>
      <c r="H24" s="16" t="s">
        <v>21</v>
      </c>
      <c r="I24" s="19" t="s">
        <v>22</v>
      </c>
      <c r="J24" s="18">
        <v>1132.082945</v>
      </c>
      <c r="K24" s="28">
        <f t="shared" si="2"/>
        <v>0.707551840625</v>
      </c>
      <c r="L24" s="17"/>
    </row>
    <row r="25" s="3" customFormat="1" ht="65" customHeight="1" spans="1:12">
      <c r="A25" s="20">
        <v>21</v>
      </c>
      <c r="B25" s="21" t="s">
        <v>75</v>
      </c>
      <c r="C25" s="26" t="s">
        <v>76</v>
      </c>
      <c r="D25" s="18">
        <v>9.3</v>
      </c>
      <c r="E25" s="19" t="s">
        <v>63</v>
      </c>
      <c r="F25" s="19" t="s">
        <v>77</v>
      </c>
      <c r="G25" s="25" t="s">
        <v>20</v>
      </c>
      <c r="H25" s="16" t="s">
        <v>21</v>
      </c>
      <c r="I25" s="19" t="s">
        <v>22</v>
      </c>
      <c r="J25" s="18">
        <v>9.3</v>
      </c>
      <c r="K25" s="28">
        <f t="shared" si="2"/>
        <v>1</v>
      </c>
      <c r="L25" s="17"/>
    </row>
    <row r="26" s="3" customFormat="1" ht="65" customHeight="1" spans="1:12">
      <c r="A26" s="20">
        <v>22</v>
      </c>
      <c r="B26" s="21" t="s">
        <v>78</v>
      </c>
      <c r="C26" s="26" t="s">
        <v>79</v>
      </c>
      <c r="D26" s="18">
        <v>36</v>
      </c>
      <c r="E26" s="19" t="s">
        <v>63</v>
      </c>
      <c r="F26" s="19" t="s">
        <v>18</v>
      </c>
      <c r="G26" s="25" t="s">
        <v>20</v>
      </c>
      <c r="H26" s="16" t="s">
        <v>21</v>
      </c>
      <c r="I26" s="19" t="s">
        <v>22</v>
      </c>
      <c r="J26" s="18">
        <v>36</v>
      </c>
      <c r="K26" s="28">
        <f t="shared" si="2"/>
        <v>1</v>
      </c>
      <c r="L26" s="17"/>
    </row>
    <row r="27" s="3" customFormat="1" ht="45" customHeight="1" spans="1:12">
      <c r="A27" s="20">
        <v>23</v>
      </c>
      <c r="B27" s="21" t="s">
        <v>80</v>
      </c>
      <c r="C27" s="26" t="s">
        <v>81</v>
      </c>
      <c r="D27" s="18">
        <v>547.7995</v>
      </c>
      <c r="E27" s="19" t="s">
        <v>63</v>
      </c>
      <c r="F27" s="19" t="s">
        <v>32</v>
      </c>
      <c r="G27" s="25" t="s">
        <v>20</v>
      </c>
      <c r="H27" s="16" t="s">
        <v>21</v>
      </c>
      <c r="I27" s="19" t="s">
        <v>22</v>
      </c>
      <c r="J27" s="18">
        <v>520.409525</v>
      </c>
      <c r="K27" s="28">
        <f t="shared" si="2"/>
        <v>0.95</v>
      </c>
      <c r="L27" s="17"/>
    </row>
    <row r="28" s="3" customFormat="1" ht="52" customHeight="1" spans="1:12">
      <c r="A28" s="20">
        <v>24</v>
      </c>
      <c r="B28" s="21" t="s">
        <v>82</v>
      </c>
      <c r="C28" s="26" t="s">
        <v>83</v>
      </c>
      <c r="D28" s="18">
        <v>200</v>
      </c>
      <c r="E28" s="19" t="s">
        <v>63</v>
      </c>
      <c r="F28" s="19" t="s">
        <v>51</v>
      </c>
      <c r="G28" s="25" t="s">
        <v>20</v>
      </c>
      <c r="H28" s="16" t="s">
        <v>21</v>
      </c>
      <c r="I28" s="19" t="s">
        <v>22</v>
      </c>
      <c r="J28" s="18">
        <v>186.894292</v>
      </c>
      <c r="K28" s="28">
        <f t="shared" si="2"/>
        <v>0.93447146</v>
      </c>
      <c r="L28" s="17"/>
    </row>
    <row r="29" s="3" customFormat="1" ht="48" customHeight="1" spans="1:12">
      <c r="A29" s="20">
        <v>25</v>
      </c>
      <c r="B29" s="21" t="s">
        <v>84</v>
      </c>
      <c r="C29" s="26" t="s">
        <v>85</v>
      </c>
      <c r="D29" s="18">
        <v>322.2</v>
      </c>
      <c r="E29" s="19" t="s">
        <v>40</v>
      </c>
      <c r="F29" s="19" t="s">
        <v>40</v>
      </c>
      <c r="G29" s="25" t="s">
        <v>20</v>
      </c>
      <c r="H29" s="16" t="s">
        <v>21</v>
      </c>
      <c r="I29" s="19" t="s">
        <v>22</v>
      </c>
      <c r="J29" s="18">
        <v>322.2</v>
      </c>
      <c r="K29" s="28">
        <f t="shared" si="2"/>
        <v>1</v>
      </c>
      <c r="L29" s="17"/>
    </row>
    <row r="30" s="3" customFormat="1" ht="48" customHeight="1" spans="1:12">
      <c r="A30" s="20">
        <v>26</v>
      </c>
      <c r="B30" s="21" t="s">
        <v>86</v>
      </c>
      <c r="C30" s="26" t="s">
        <v>87</v>
      </c>
      <c r="D30" s="18">
        <v>61.02</v>
      </c>
      <c r="E30" s="19" t="s">
        <v>40</v>
      </c>
      <c r="F30" s="19" t="s">
        <v>40</v>
      </c>
      <c r="G30" s="25" t="s">
        <v>20</v>
      </c>
      <c r="H30" s="16" t="s">
        <v>21</v>
      </c>
      <c r="I30" s="19" t="s">
        <v>22</v>
      </c>
      <c r="J30" s="18">
        <v>61.02</v>
      </c>
      <c r="K30" s="28">
        <f t="shared" si="2"/>
        <v>1</v>
      </c>
      <c r="L30" s="17"/>
    </row>
    <row r="31" s="3" customFormat="1" ht="48" customHeight="1" spans="1:12">
      <c r="A31" s="20">
        <v>27</v>
      </c>
      <c r="B31" s="21" t="s">
        <v>88</v>
      </c>
      <c r="C31" s="26" t="s">
        <v>89</v>
      </c>
      <c r="D31" s="18">
        <v>14</v>
      </c>
      <c r="E31" s="19" t="s">
        <v>90</v>
      </c>
      <c r="F31" s="19" t="s">
        <v>90</v>
      </c>
      <c r="G31" s="25" t="s">
        <v>20</v>
      </c>
      <c r="H31" s="16" t="s">
        <v>21</v>
      </c>
      <c r="I31" s="19" t="s">
        <v>22</v>
      </c>
      <c r="J31" s="18">
        <v>14</v>
      </c>
      <c r="K31" s="28">
        <f t="shared" si="2"/>
        <v>1</v>
      </c>
      <c r="L31" s="17"/>
    </row>
    <row r="32" s="3" customFormat="1" ht="119" customHeight="1" spans="1:12">
      <c r="A32" s="20">
        <v>28</v>
      </c>
      <c r="B32" s="21" t="s">
        <v>91</v>
      </c>
      <c r="C32" s="26" t="s">
        <v>92</v>
      </c>
      <c r="D32" s="18">
        <v>649.8</v>
      </c>
      <c r="E32" s="19" t="s">
        <v>93</v>
      </c>
      <c r="F32" s="19" t="s">
        <v>93</v>
      </c>
      <c r="G32" s="25" t="s">
        <v>20</v>
      </c>
      <c r="H32" s="16" t="s">
        <v>21</v>
      </c>
      <c r="I32" s="19" t="s">
        <v>22</v>
      </c>
      <c r="J32" s="18">
        <v>649.8</v>
      </c>
      <c r="K32" s="28">
        <f t="shared" si="2"/>
        <v>1</v>
      </c>
      <c r="L32" s="17"/>
    </row>
    <row r="33" s="3" customFormat="1" ht="57" customHeight="1" spans="1:12">
      <c r="A33" s="20">
        <v>29</v>
      </c>
      <c r="B33" s="21" t="s">
        <v>94</v>
      </c>
      <c r="C33" s="26" t="s">
        <v>95</v>
      </c>
      <c r="D33" s="18">
        <v>180</v>
      </c>
      <c r="E33" s="19" t="s">
        <v>63</v>
      </c>
      <c r="F33" s="19" t="s">
        <v>96</v>
      </c>
      <c r="G33" s="25" t="s">
        <v>20</v>
      </c>
      <c r="H33" s="16" t="s">
        <v>21</v>
      </c>
      <c r="I33" s="19" t="s">
        <v>22</v>
      </c>
      <c r="J33" s="18">
        <v>165.255</v>
      </c>
      <c r="K33" s="28">
        <f t="shared" si="2"/>
        <v>0.918083333333333</v>
      </c>
      <c r="L33" s="17"/>
    </row>
    <row r="34" s="3" customFormat="1" ht="55" customHeight="1" spans="1:12">
      <c r="A34" s="20">
        <v>30</v>
      </c>
      <c r="B34" s="21" t="s">
        <v>97</v>
      </c>
      <c r="C34" s="26" t="s">
        <v>98</v>
      </c>
      <c r="D34" s="18">
        <v>1000</v>
      </c>
      <c r="E34" s="19" t="s">
        <v>63</v>
      </c>
      <c r="F34" s="19" t="s">
        <v>64</v>
      </c>
      <c r="G34" s="25" t="s">
        <v>20</v>
      </c>
      <c r="H34" s="16" t="s">
        <v>21</v>
      </c>
      <c r="I34" s="19" t="s">
        <v>22</v>
      </c>
      <c r="J34" s="18">
        <v>1000</v>
      </c>
      <c r="K34" s="28">
        <f t="shared" si="2"/>
        <v>1</v>
      </c>
      <c r="L34" s="17"/>
    </row>
    <row r="35" s="3" customFormat="1" ht="55" customHeight="1" spans="1:12">
      <c r="A35" s="20">
        <v>31</v>
      </c>
      <c r="B35" s="21" t="s">
        <v>99</v>
      </c>
      <c r="C35" s="26" t="s">
        <v>100</v>
      </c>
      <c r="D35" s="18">
        <v>1000</v>
      </c>
      <c r="E35" s="19" t="s">
        <v>63</v>
      </c>
      <c r="F35" s="19" t="s">
        <v>67</v>
      </c>
      <c r="G35" s="25" t="s">
        <v>20</v>
      </c>
      <c r="H35" s="16" t="s">
        <v>21</v>
      </c>
      <c r="I35" s="19" t="s">
        <v>22</v>
      </c>
      <c r="J35" s="18">
        <v>1000</v>
      </c>
      <c r="K35" s="28">
        <f t="shared" si="2"/>
        <v>1</v>
      </c>
      <c r="L35" s="17"/>
    </row>
  </sheetData>
  <autoFilter ref="A3:L35">
    <extLst/>
  </autoFilter>
  <mergeCells count="4">
    <mergeCell ref="A1:L1"/>
    <mergeCell ref="B2:C2"/>
    <mergeCell ref="I2:K2"/>
    <mergeCell ref="A4:B4"/>
  </mergeCells>
  <pageMargins left="0.590277777777778" right="0.590277777777778" top="0.786805555555556" bottom="0.786805555555556" header="0.511805555555556" footer="0.511805555555556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fdh</cp:lastModifiedBy>
  <dcterms:created xsi:type="dcterms:W3CDTF">2019-07-15T04:06:00Z</dcterms:created>
  <dcterms:modified xsi:type="dcterms:W3CDTF">2023-11-20T04:15:52Z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